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255" yWindow="690" windowWidth="19095" windowHeight="10755"/>
  </bookViews>
  <sheets>
    <sheet name="classifica" sheetId="14" r:id="rId1"/>
    <sheet name="Criterium" sheetId="15" r:id="rId2"/>
    <sheet name="sabaudia" sheetId="1" r:id="rId3"/>
    <sheet name="montefiascone" sheetId="2" r:id="rId4"/>
    <sheet name="sprint Sabaudia" sheetId="3" r:id="rId5"/>
    <sheet name="Civitavecchia" sheetId="4" r:id="rId6"/>
    <sheet name="olimpico Vico" sheetId="5" r:id="rId7"/>
    <sheet name="C.I. Alba" sheetId="6" r:id="rId8"/>
    <sheet name="sprint Bracciano" sheetId="7" r:id="rId9"/>
    <sheet name="tri Tuscia" sheetId="8" r:id="rId10"/>
    <sheet name="olimpico Ostia" sheetId="9" r:id="rId11"/>
    <sheet name="olimpico Sabaudia" sheetId="10" r:id="rId12"/>
    <sheet name="olimpico Grosseto" sheetId="11" r:id="rId13"/>
    <sheet name="sprint Grosseto" sheetId="12" r:id="rId14"/>
    <sheet name="C.I. duathlon Quinzano" sheetId="13" r:id="rId15"/>
    <sheet name="C.I tri sprint Cervia" sheetId="17" r:id="rId16"/>
  </sheets>
  <calcPr calcId="124519"/>
</workbook>
</file>

<file path=xl/calcChain.xml><?xml version="1.0" encoding="utf-8"?>
<calcChain xmlns="http://schemas.openxmlformats.org/spreadsheetml/2006/main">
  <c r="Q17" i="15"/>
  <c r="Q7"/>
  <c r="Q16"/>
  <c r="Q13"/>
  <c r="Q15"/>
  <c r="Q25" s="1"/>
  <c r="Q93"/>
  <c r="Q79"/>
  <c r="Q50"/>
  <c r="Q98"/>
  <c r="Q101"/>
  <c r="Q30"/>
  <c r="Q127"/>
  <c r="Q56"/>
  <c r="Q89"/>
  <c r="H89" s="1"/>
  <c r="Q109"/>
  <c r="Q85"/>
  <c r="Q35"/>
  <c r="Q82"/>
  <c r="Q34"/>
  <c r="Q92"/>
  <c r="G92" s="1"/>
  <c r="Q126"/>
  <c r="Q48"/>
  <c r="Q73"/>
  <c r="Q122"/>
  <c r="Q76"/>
  <c r="Q72"/>
  <c r="P17"/>
  <c r="P7"/>
  <c r="P25" s="1"/>
  <c r="P80"/>
  <c r="P79"/>
  <c r="P30"/>
  <c r="P57"/>
  <c r="H57" s="1"/>
  <c r="P48"/>
  <c r="P126"/>
  <c r="P73"/>
  <c r="O17"/>
  <c r="O107"/>
  <c r="H107" s="1"/>
  <c r="O79"/>
  <c r="O43"/>
  <c r="G43" s="1"/>
  <c r="O105"/>
  <c r="G105" s="1"/>
  <c r="O32"/>
  <c r="G32" s="1"/>
  <c r="O82"/>
  <c r="O35"/>
  <c r="O95"/>
  <c r="G95" s="1"/>
  <c r="N7"/>
  <c r="N13"/>
  <c r="N25" s="1"/>
  <c r="N119"/>
  <c r="H119" s="1"/>
  <c r="N127"/>
  <c r="N35"/>
  <c r="M7"/>
  <c r="M17"/>
  <c r="M24"/>
  <c r="M127"/>
  <c r="M41"/>
  <c r="H41" s="1"/>
  <c r="M98"/>
  <c r="M89"/>
  <c r="M109"/>
  <c r="M46"/>
  <c r="M48"/>
  <c r="M126"/>
  <c r="M61"/>
  <c r="L16"/>
  <c r="L17"/>
  <c r="L13"/>
  <c r="L24"/>
  <c r="L94"/>
  <c r="L91"/>
  <c r="G91" s="1"/>
  <c r="L109"/>
  <c r="L101"/>
  <c r="L85"/>
  <c r="L30"/>
  <c r="L127"/>
  <c r="L89"/>
  <c r="L69"/>
  <c r="G69" s="1"/>
  <c r="L46"/>
  <c r="L50"/>
  <c r="L82"/>
  <c r="L35"/>
  <c r="L27"/>
  <c r="L48"/>
  <c r="L126"/>
  <c r="L61"/>
  <c r="L122"/>
  <c r="L73"/>
  <c r="O25"/>
  <c r="M25"/>
  <c r="L25"/>
  <c r="K25"/>
  <c r="J25"/>
  <c r="I25"/>
  <c r="N135"/>
  <c r="K135"/>
  <c r="J135"/>
  <c r="I135"/>
  <c r="K79"/>
  <c r="K80"/>
  <c r="K86"/>
  <c r="K41"/>
  <c r="K106"/>
  <c r="G106" s="1"/>
  <c r="K30"/>
  <c r="K29"/>
  <c r="K44"/>
  <c r="G44" s="1"/>
  <c r="K50"/>
  <c r="K85"/>
  <c r="K72"/>
  <c r="K27"/>
  <c r="K61"/>
  <c r="K73"/>
  <c r="K17"/>
  <c r="K18"/>
  <c r="J86"/>
  <c r="J121"/>
  <c r="J80"/>
  <c r="J107"/>
  <c r="J109"/>
  <c r="J63"/>
  <c r="J50"/>
  <c r="J127"/>
  <c r="J48"/>
  <c r="J27"/>
  <c r="J85"/>
  <c r="J73"/>
  <c r="J72"/>
  <c r="J12"/>
  <c r="G12" s="1"/>
  <c r="J20"/>
  <c r="J7"/>
  <c r="J17"/>
  <c r="I86"/>
  <c r="I132"/>
  <c r="I79"/>
  <c r="I121"/>
  <c r="G121" s="1"/>
  <c r="I88"/>
  <c r="I68"/>
  <c r="G68" s="1"/>
  <c r="I93"/>
  <c r="I107"/>
  <c r="I94"/>
  <c r="H94" s="1"/>
  <c r="I125"/>
  <c r="I131"/>
  <c r="H131" s="1"/>
  <c r="I63"/>
  <c r="I50"/>
  <c r="I85"/>
  <c r="I27"/>
  <c r="I34"/>
  <c r="I71"/>
  <c r="I128"/>
  <c r="H128" s="1"/>
  <c r="I72"/>
  <c r="I73"/>
  <c r="I20"/>
  <c r="I7"/>
  <c r="I18"/>
  <c r="H18" s="1"/>
  <c r="I13"/>
  <c r="H134"/>
  <c r="G134"/>
  <c r="H133"/>
  <c r="G133"/>
  <c r="H24"/>
  <c r="H23"/>
  <c r="H22"/>
  <c r="H21"/>
  <c r="H19"/>
  <c r="H14"/>
  <c r="H11"/>
  <c r="H10"/>
  <c r="H9"/>
  <c r="H8"/>
  <c r="H6"/>
  <c r="G23"/>
  <c r="G22"/>
  <c r="G21"/>
  <c r="G19"/>
  <c r="G14"/>
  <c r="G11"/>
  <c r="G10"/>
  <c r="G9"/>
  <c r="G8"/>
  <c r="G6"/>
  <c r="G5"/>
  <c r="H132"/>
  <c r="H130"/>
  <c r="G129"/>
  <c r="H123"/>
  <c r="G123"/>
  <c r="H121"/>
  <c r="H117"/>
  <c r="G117"/>
  <c r="H116"/>
  <c r="G116"/>
  <c r="H115"/>
  <c r="G115"/>
  <c r="H114"/>
  <c r="G114"/>
  <c r="H113"/>
  <c r="G113"/>
  <c r="H112"/>
  <c r="G112"/>
  <c r="G111"/>
  <c r="H110"/>
  <c r="G110"/>
  <c r="H108"/>
  <c r="G104"/>
  <c r="G103"/>
  <c r="H102"/>
  <c r="G102"/>
  <c r="H101"/>
  <c r="H100"/>
  <c r="G100"/>
  <c r="H99"/>
  <c r="G99"/>
  <c r="H96"/>
  <c r="H93"/>
  <c r="H92"/>
  <c r="H91"/>
  <c r="H90"/>
  <c r="G90"/>
  <c r="H84"/>
  <c r="G84"/>
  <c r="H83"/>
  <c r="G83"/>
  <c r="G81"/>
  <c r="H80"/>
  <c r="H78"/>
  <c r="G78"/>
  <c r="H77"/>
  <c r="G77"/>
  <c r="G74"/>
  <c r="H70"/>
  <c r="G70"/>
  <c r="H67"/>
  <c r="G67"/>
  <c r="G66"/>
  <c r="H65"/>
  <c r="H62"/>
  <c r="G62"/>
  <c r="H59"/>
  <c r="H58"/>
  <c r="G58"/>
  <c r="H54"/>
  <c r="G54"/>
  <c r="H52"/>
  <c r="G52"/>
  <c r="G51"/>
  <c r="H49"/>
  <c r="G49"/>
  <c r="H47"/>
  <c r="G47"/>
  <c r="H43"/>
  <c r="H42"/>
  <c r="G42"/>
  <c r="H40"/>
  <c r="G40"/>
  <c r="H39"/>
  <c r="G39"/>
  <c r="H38"/>
  <c r="G38"/>
  <c r="H37"/>
  <c r="G37"/>
  <c r="H36"/>
  <c r="G36"/>
  <c r="H33"/>
  <c r="G33"/>
  <c r="H31"/>
  <c r="G31"/>
  <c r="H28"/>
  <c r="G28"/>
  <c r="H5"/>
  <c r="G93" l="1"/>
  <c r="G101"/>
  <c r="H85"/>
  <c r="Q135"/>
  <c r="H79"/>
  <c r="P135"/>
  <c r="G57"/>
  <c r="O135"/>
  <c r="H105"/>
  <c r="G82"/>
  <c r="G119"/>
  <c r="G24"/>
  <c r="H127"/>
  <c r="M135"/>
  <c r="G41"/>
  <c r="G89"/>
  <c r="H109"/>
  <c r="H48"/>
  <c r="H61"/>
  <c r="G13"/>
  <c r="G109"/>
  <c r="H82"/>
  <c r="G48"/>
  <c r="L135"/>
  <c r="G61"/>
  <c r="G79"/>
  <c r="G80"/>
  <c r="G17"/>
  <c r="G86"/>
  <c r="G127"/>
  <c r="G85"/>
  <c r="G73"/>
  <c r="G72"/>
  <c r="H17"/>
  <c r="H86"/>
  <c r="H68"/>
  <c r="G94"/>
  <c r="G125"/>
  <c r="G131"/>
  <c r="G128"/>
  <c r="H72"/>
  <c r="H73"/>
  <c r="G20"/>
  <c r="G7"/>
  <c r="G18"/>
  <c r="H13"/>
  <c r="H12"/>
  <c r="H16"/>
  <c r="H15"/>
  <c r="H7"/>
  <c r="G15"/>
  <c r="G16"/>
  <c r="G45"/>
  <c r="H20"/>
  <c r="G87"/>
  <c r="G97"/>
  <c r="H46"/>
  <c r="H81"/>
  <c r="G96"/>
  <c r="H63"/>
  <c r="G27"/>
  <c r="G65"/>
  <c r="G59"/>
  <c r="G76"/>
  <c r="G29"/>
  <c r="G63"/>
  <c r="G98"/>
  <c r="H104"/>
  <c r="H45"/>
  <c r="H27"/>
  <c r="G107"/>
  <c r="G71"/>
  <c r="G55"/>
  <c r="G130"/>
  <c r="G118"/>
  <c r="H32"/>
  <c r="G53"/>
  <c r="H74"/>
  <c r="G122"/>
  <c r="G35"/>
  <c r="G60"/>
  <c r="H50"/>
  <c r="H64"/>
  <c r="G30"/>
  <c r="H124"/>
  <c r="H126"/>
  <c r="H120"/>
  <c r="G88"/>
  <c r="G34"/>
  <c r="H75"/>
  <c r="G56"/>
  <c r="H87"/>
  <c r="G126"/>
  <c r="H69"/>
  <c r="H34"/>
  <c r="H60"/>
  <c r="G46"/>
  <c r="H97"/>
  <c r="H30"/>
  <c r="G50"/>
  <c r="H56"/>
  <c r="G64"/>
  <c r="G120"/>
  <c r="G124"/>
  <c r="H53"/>
  <c r="H76"/>
  <c r="H88"/>
  <c r="H106"/>
  <c r="G132"/>
  <c r="H66"/>
  <c r="H111"/>
  <c r="H29"/>
  <c r="H95"/>
  <c r="G108"/>
  <c r="H122"/>
  <c r="H129"/>
  <c r="H71"/>
  <c r="H35"/>
  <c r="H44"/>
  <c r="H55"/>
  <c r="H51"/>
  <c r="G75"/>
  <c r="H98"/>
  <c r="H103"/>
  <c r="H118"/>
  <c r="H125"/>
</calcChain>
</file>

<file path=xl/sharedStrings.xml><?xml version="1.0" encoding="utf-8"?>
<sst xmlns="http://schemas.openxmlformats.org/spreadsheetml/2006/main" count="2586" uniqueCount="1336">
  <si>
    <t>POS</t>
  </si>
  <si>
    <t>Pos calc</t>
  </si>
  <si>
    <t>Punti crit</t>
  </si>
  <si>
    <t>ATLETA</t>
  </si>
  <si>
    <t>RANK</t>
  </si>
  <si>
    <t>PETT.</t>
  </si>
  <si>
    <t>T.TOT</t>
  </si>
  <si>
    <t>CL.</t>
  </si>
  <si>
    <t>NUOTO</t>
  </si>
  <si>
    <t>Cl.</t>
  </si>
  <si>
    <t>BICI</t>
  </si>
  <si>
    <t>CORSA</t>
  </si>
  <si>
    <t>Cl.cat.</t>
  </si>
  <si>
    <t>Cat.</t>
  </si>
  <si>
    <t>GRILLO LORENZO</t>
  </si>
  <si>
    <t>13 </t>
  </si>
  <si>
    <t>1.05.41</t>
  </si>
  <si>
    <t>0.18.18</t>
  </si>
  <si>
    <t>0.36.59</t>
  </si>
  <si>
    <t>0.10.24</t>
  </si>
  <si>
    <t>S3</t>
  </si>
  <si>
    <t>GAIOLA DANIELE</t>
  </si>
  <si>
    <t>( N.C. )</t>
  </si>
  <si>
    <t>41 </t>
  </si>
  <si>
    <t>1.07.30</t>
  </si>
  <si>
    <t>0.18.47</t>
  </si>
  <si>
    <t>0.38.39</t>
  </si>
  <si>
    <t>0.10.04</t>
  </si>
  <si>
    <t>S2</t>
  </si>
  <si>
    <t>VALMORI MAURO</t>
  </si>
  <si>
    <t>102 </t>
  </si>
  <si>
    <t>1.08.49</t>
  </si>
  <si>
    <t>0.18.48</t>
  </si>
  <si>
    <t>0.39.21</t>
  </si>
  <si>
    <t>0.10.40</t>
  </si>
  <si>
    <t>M2</t>
  </si>
  <si>
    <t>GAIOLA ANDREA</t>
  </si>
  <si>
    <t>40 </t>
  </si>
  <si>
    <t>1.09.09</t>
  </si>
  <si>
    <t>0.19.23</t>
  </si>
  <si>
    <t>0.38.45</t>
  </si>
  <si>
    <t>0.11.01</t>
  </si>
  <si>
    <t>ARCURI ADRIANO</t>
  </si>
  <si>
    <t>22 </t>
  </si>
  <si>
    <t>1.10.18</t>
  </si>
  <si>
    <t>0.20.20</t>
  </si>
  <si>
    <t>0.37.47</t>
  </si>
  <si>
    <t>0.12.11</t>
  </si>
  <si>
    <t>S4</t>
  </si>
  <si>
    <t>ACCARDO MARCO</t>
  </si>
  <si>
    <t>55 </t>
  </si>
  <si>
    <t>1.10.33</t>
  </si>
  <si>
    <t>0.20.30</t>
  </si>
  <si>
    <t>0.37.37</t>
  </si>
  <si>
    <t>0.12.26</t>
  </si>
  <si>
    <t>MARTELLA FEDERICO</t>
  </si>
  <si>
    <t>131 </t>
  </si>
  <si>
    <t>1.11.50</t>
  </si>
  <si>
    <t>0.21.00</t>
  </si>
  <si>
    <t>0.38.56</t>
  </si>
  <si>
    <t>0.11.54</t>
  </si>
  <si>
    <t>CHIEZZI FABRIZIO</t>
  </si>
  <si>
    <t>106 </t>
  </si>
  <si>
    <t>1.12.12</t>
  </si>
  <si>
    <t>0.21.20</t>
  </si>
  <si>
    <t>0.38.43</t>
  </si>
  <si>
    <t>0.12.09</t>
  </si>
  <si>
    <t>M3</t>
  </si>
  <si>
    <t>ECHEVERRI OSCAR FELIPE</t>
  </si>
  <si>
    <t>107 </t>
  </si>
  <si>
    <t>1.12.47</t>
  </si>
  <si>
    <t>0.21.11</t>
  </si>
  <si>
    <t>0.38.53</t>
  </si>
  <si>
    <t>0.12.43</t>
  </si>
  <si>
    <t>VINUCCI CARLO</t>
  </si>
  <si>
    <t>128 </t>
  </si>
  <si>
    <t>1.13.04</t>
  </si>
  <si>
    <t>0.21.10</t>
  </si>
  <si>
    <t>0.38.52</t>
  </si>
  <si>
    <t>0.13.02</t>
  </si>
  <si>
    <t>URSO DOMENICO</t>
  </si>
  <si>
    <t>127 </t>
  </si>
  <si>
    <t>1.15.37</t>
  </si>
  <si>
    <t>0.20.06</t>
  </si>
  <si>
    <t>0.43.11</t>
  </si>
  <si>
    <t>0.12.20</t>
  </si>
  <si>
    <t>PAOLUCCI ANDREA</t>
  </si>
  <si>
    <t>66 </t>
  </si>
  <si>
    <t>1.19.47</t>
  </si>
  <si>
    <t>0.47.09</t>
  </si>
  <si>
    <t>0.12.18</t>
  </si>
  <si>
    <t>SAETTA LUIGI</t>
  </si>
  <si>
    <t>142 </t>
  </si>
  <si>
    <t>1.20.40</t>
  </si>
  <si>
    <t>0.22.02</t>
  </si>
  <si>
    <t>0.45.54</t>
  </si>
  <si>
    <t>0.12.44</t>
  </si>
  <si>
    <t>M4</t>
  </si>
  <si>
    <t>PALUZZI ANDREA</t>
  </si>
  <si>
    <t>124 </t>
  </si>
  <si>
    <t>1.24.10</t>
  </si>
  <si>
    <t>0.24.00</t>
  </si>
  <si>
    <t>0.45.52</t>
  </si>
  <si>
    <t>0.14.18</t>
  </si>
  <si>
    <t>FRAZZINI ENZO</t>
  </si>
  <si>
    <t>153 </t>
  </si>
  <si>
    <t>1.25.46</t>
  </si>
  <si>
    <t>0.23.23</t>
  </si>
  <si>
    <t>0.48.30</t>
  </si>
  <si>
    <t>0.13.53</t>
  </si>
  <si>
    <t>M6</t>
  </si>
  <si>
    <t>MICOZZI GIANLUCA</t>
  </si>
  <si>
    <t>121 </t>
  </si>
  <si>
    <t>1.26.11</t>
  </si>
  <si>
    <t>0.25.58</t>
  </si>
  <si>
    <t>0.45.51</t>
  </si>
  <si>
    <t>0.14.22</t>
  </si>
  <si>
    <t>TORELLI GIOVANNI BATTISTA</t>
  </si>
  <si>
    <t>158 </t>
  </si>
  <si>
    <t>1.26.21</t>
  </si>
  <si>
    <t>0.25.08</t>
  </si>
  <si>
    <t>0.46.59</t>
  </si>
  <si>
    <t>0.14.14</t>
  </si>
  <si>
    <t>LUCCI ANTONIO</t>
  </si>
  <si>
    <t>117 </t>
  </si>
  <si>
    <t>1.32.23</t>
  </si>
  <si>
    <t>0.24.43</t>
  </si>
  <si>
    <t>0.52.22</t>
  </si>
  <si>
    <t>0.15.18</t>
  </si>
  <si>
    <t>WRETSCHKO SERGIO</t>
  </si>
  <si>
    <t>152 </t>
  </si>
  <si>
    <t>1.35.06</t>
  </si>
  <si>
    <t>0.24.24</t>
  </si>
  <si>
    <t>0.54.53</t>
  </si>
  <si>
    <t>0.15.49</t>
  </si>
  <si>
    <t>M5</t>
  </si>
  <si>
    <t>MARTINELLI GIANLUIGI</t>
  </si>
  <si>
    <t>154 </t>
  </si>
  <si>
    <t>1.40.11</t>
  </si>
  <si>
    <t>0.29.41</t>
  </si>
  <si>
    <t>0.52.53</t>
  </si>
  <si>
    <t>0.17.37</t>
  </si>
  <si>
    <t>NARDONE FRANCESCA</t>
  </si>
  <si>
    <t>179 </t>
  </si>
  <si>
    <t>1.12.54</t>
  </si>
  <si>
    <t>0.20.14</t>
  </si>
  <si>
    <t>0.40.56</t>
  </si>
  <si>
    <t>0.11.44</t>
  </si>
  <si>
    <t>RINALDI WISSIA</t>
  </si>
  <si>
    <t>181 </t>
  </si>
  <si>
    <t>1.17.43</t>
  </si>
  <si>
    <t>0.21.02</t>
  </si>
  <si>
    <t>0.44.54</t>
  </si>
  <si>
    <t>0.11.47</t>
  </si>
  <si>
    <t>DE SANTIS ELISABETTA</t>
  </si>
  <si>
    <t>191 </t>
  </si>
  <si>
    <t>1.23.56</t>
  </si>
  <si>
    <t>0.23.54</t>
  </si>
  <si>
    <t>0.46.00</t>
  </si>
  <si>
    <t>0.14.02</t>
  </si>
  <si>
    <t>ROSSETTI ANTONIA</t>
  </si>
  <si>
    <t>188 </t>
  </si>
  <si>
    <t>1.50.25</t>
  </si>
  <si>
    <t>0.29.42</t>
  </si>
  <si>
    <t>1.02.36</t>
  </si>
  <si>
    <t>0.18.07</t>
  </si>
  <si>
    <t>T1</t>
  </si>
  <si>
    <t>T2</t>
  </si>
  <si>
    <t>24 </t>
  </si>
  <si>
    <t>1.28.48</t>
  </si>
  <si>
    <t>0.26.26</t>
  </si>
  <si>
    <t>0.00.25</t>
  </si>
  <si>
    <t>0.49.49</t>
  </si>
  <si>
    <t>0.11.43</t>
  </si>
  <si>
    <t>6 </t>
  </si>
  <si>
    <t>1.29.33</t>
  </si>
  <si>
    <t>0.26.49</t>
  </si>
  <si>
    <t>0.00.26</t>
  </si>
  <si>
    <t>0.49.22</t>
  </si>
  <si>
    <t>0.00.33</t>
  </si>
  <si>
    <t>0.12.23</t>
  </si>
  <si>
    <t>25 </t>
  </si>
  <si>
    <t>1.34.46</t>
  </si>
  <si>
    <t>0.29.01</t>
  </si>
  <si>
    <t>0.00.27</t>
  </si>
  <si>
    <t>0.51.06</t>
  </si>
  <si>
    <t>0.00.42</t>
  </si>
  <si>
    <t>0.13.30</t>
  </si>
  <si>
    <t>34 </t>
  </si>
  <si>
    <t>0.29.02</t>
  </si>
  <si>
    <t>0.00.32</t>
  </si>
  <si>
    <t>0.50.53</t>
  </si>
  <si>
    <t>0.00.40</t>
  </si>
  <si>
    <t>0.13.39</t>
  </si>
  <si>
    <t>CERISOLA MATTEO</t>
  </si>
  <si>
    <t>29 </t>
  </si>
  <si>
    <t>1.37.13</t>
  </si>
  <si>
    <t>0.28.50</t>
  </si>
  <si>
    <t>0.00.28</t>
  </si>
  <si>
    <t>0.53.57</t>
  </si>
  <si>
    <t>0.00.30</t>
  </si>
  <si>
    <t>0.13.28</t>
  </si>
  <si>
    <t>VALEAU STEFANO</t>
  </si>
  <si>
    <t>98 </t>
  </si>
  <si>
    <t>1.42.59</t>
  </si>
  <si>
    <t>0.29.50</t>
  </si>
  <si>
    <t>0.00.53</t>
  </si>
  <si>
    <t>0.57.32</t>
  </si>
  <si>
    <t>0.13.51</t>
  </si>
  <si>
    <t>73 </t>
  </si>
  <si>
    <t>1.46.17</t>
  </si>
  <si>
    <t>0.31.11</t>
  </si>
  <si>
    <t>0.59.01</t>
  </si>
  <si>
    <t>0.00.36</t>
  </si>
  <si>
    <t>0.14.57</t>
  </si>
  <si>
    <t>0.31.13</t>
  </si>
  <si>
    <t>0.00.47</t>
  </si>
  <si>
    <t>0.58.43</t>
  </si>
  <si>
    <t>0.00.43</t>
  </si>
  <si>
    <t>0.14.51</t>
  </si>
  <si>
    <t>SCIPPA EUGENIO</t>
  </si>
  <si>
    <t>71 </t>
  </si>
  <si>
    <t>1.48.09</t>
  </si>
  <si>
    <t>0.31.14</t>
  </si>
  <si>
    <t>0.01.20</t>
  </si>
  <si>
    <t>0.59.06</t>
  </si>
  <si>
    <t>0.01.26</t>
  </si>
  <si>
    <t>0.15.03</t>
  </si>
  <si>
    <t>18 </t>
  </si>
  <si>
    <t>1.51.52</t>
  </si>
  <si>
    <t>0.31.12</t>
  </si>
  <si>
    <t>0.01.22</t>
  </si>
  <si>
    <t>1.03.12</t>
  </si>
  <si>
    <t>0.01.08</t>
  </si>
  <si>
    <t>0.14.58</t>
  </si>
  <si>
    <t>MANGOLINI MAURO</t>
  </si>
  <si>
    <t>97 </t>
  </si>
  <si>
    <t>1.59.51</t>
  </si>
  <si>
    <t>0.34.48</t>
  </si>
  <si>
    <t>0.01.47</t>
  </si>
  <si>
    <t>1.05.44</t>
  </si>
  <si>
    <t>0.01.36</t>
  </si>
  <si>
    <t>0.15.56</t>
  </si>
  <si>
    <t>2.04.46</t>
  </si>
  <si>
    <t>0.37.06</t>
  </si>
  <si>
    <t>0.02.00</t>
  </si>
  <si>
    <t>1.07.31</t>
  </si>
  <si>
    <t>0.01.23</t>
  </si>
  <si>
    <t>0.16.46</t>
  </si>
  <si>
    <t>99 </t>
  </si>
  <si>
    <t>2.25.18</t>
  </si>
  <si>
    <t>0.44.02</t>
  </si>
  <si>
    <t>0.01.17</t>
  </si>
  <si>
    <t>1.17.23</t>
  </si>
  <si>
    <t>0.00.54</t>
  </si>
  <si>
    <t>0.21.42</t>
  </si>
  <si>
    <t>QUARTA ALESSANDRA</t>
  </si>
  <si>
    <t>118 </t>
  </si>
  <si>
    <t>1.57.41</t>
  </si>
  <si>
    <t>0.34.35</t>
  </si>
  <si>
    <t>0.00.56</t>
  </si>
  <si>
    <t>1.05.31</t>
  </si>
  <si>
    <t>0.15.31</t>
  </si>
  <si>
    <t>M1</t>
  </si>
  <si>
    <t>125 </t>
  </si>
  <si>
    <t>1.59.40</t>
  </si>
  <si>
    <t>0.34.38</t>
  </si>
  <si>
    <t>0.00.58</t>
  </si>
  <si>
    <t>1.07.07</t>
  </si>
  <si>
    <t>0.00.55</t>
  </si>
  <si>
    <t>0.16.02</t>
  </si>
  <si>
    <t>2.32.00</t>
  </si>
  <si>
    <t>0.44.07</t>
  </si>
  <si>
    <t>0.00.41</t>
  </si>
  <si>
    <t>1.25.02</t>
  </si>
  <si>
    <t>0.21.34</t>
  </si>
  <si>
    <t>MORGANTI MARIA</t>
  </si>
  <si>
    <t>2.34.59</t>
  </si>
  <si>
    <t>0.46.26</t>
  </si>
  <si>
    <t>0.02.09</t>
  </si>
  <si>
    <t>1.22.08</t>
  </si>
  <si>
    <t>0.22.29</t>
  </si>
  <si>
    <t>12 </t>
  </si>
  <si>
    <t>1.04.18</t>
  </si>
  <si>
    <t>0.18.26</t>
  </si>
  <si>
    <t>0.27.51</t>
  </si>
  <si>
    <t>0.18.01</t>
  </si>
  <si>
    <t>DOS SANTOS GALVAO MARIO ROGERIO</t>
  </si>
  <si>
    <t>100 </t>
  </si>
  <si>
    <t>1.05.23</t>
  </si>
  <si>
    <t>0.18.33</t>
  </si>
  <si>
    <t>0.27.17</t>
  </si>
  <si>
    <t>0.19.33</t>
  </si>
  <si>
    <t>87 </t>
  </si>
  <si>
    <t>1.05.46</t>
  </si>
  <si>
    <t>0.18.34</t>
  </si>
  <si>
    <t>0.27.25</t>
  </si>
  <si>
    <t>0.19.47</t>
  </si>
  <si>
    <t>76 </t>
  </si>
  <si>
    <t>1.06.24</t>
  </si>
  <si>
    <t>0.18.49</t>
  </si>
  <si>
    <t>0.30.03</t>
  </si>
  <si>
    <t>0.17.32</t>
  </si>
  <si>
    <t>35 </t>
  </si>
  <si>
    <t>1.11.55</t>
  </si>
  <si>
    <t>0.20.15</t>
  </si>
  <si>
    <t>0.31.02</t>
  </si>
  <si>
    <t>0.20.38</t>
  </si>
  <si>
    <t>44 </t>
  </si>
  <si>
    <t>1.13.27</t>
  </si>
  <si>
    <t>0.20.25</t>
  </si>
  <si>
    <t>0.31.27</t>
  </si>
  <si>
    <t>0.21.35</t>
  </si>
  <si>
    <t>CARLUCCI GIUSEPPE</t>
  </si>
  <si>
    <t>1.15.42</t>
  </si>
  <si>
    <t>0.21.21</t>
  </si>
  <si>
    <t>0.32.12</t>
  </si>
  <si>
    <t>0.22.09</t>
  </si>
  <si>
    <t>ADORNETTO DAVIDE</t>
  </si>
  <si>
    <t>1.17.35</t>
  </si>
  <si>
    <t>0.21.14</t>
  </si>
  <si>
    <t>0.33.59</t>
  </si>
  <si>
    <t>0.22.22</t>
  </si>
  <si>
    <t>S1</t>
  </si>
  <si>
    <t>ADORNETTO FRANCESCO</t>
  </si>
  <si>
    <t>42 </t>
  </si>
  <si>
    <t>1.19.04</t>
  </si>
  <si>
    <t>0.22.58</t>
  </si>
  <si>
    <t>0.32.33</t>
  </si>
  <si>
    <t>0.23.33</t>
  </si>
  <si>
    <t>RUGGIERO GIOVANNI</t>
  </si>
  <si>
    <t>1.22.04</t>
  </si>
  <si>
    <t>0.27.48</t>
  </si>
  <si>
    <t>0.32.27</t>
  </si>
  <si>
    <t>0.21.49</t>
  </si>
  <si>
    <t>BRUNETTI MICHELE</t>
  </si>
  <si>
    <t>1.26.29</t>
  </si>
  <si>
    <t>0.29.20</t>
  </si>
  <si>
    <t>0.35.15</t>
  </si>
  <si>
    <t>0.21.54</t>
  </si>
  <si>
    <t>132 </t>
  </si>
  <si>
    <t>1.35.31</t>
  </si>
  <si>
    <t>0.24.06</t>
  </si>
  <si>
    <t>0.40.43</t>
  </si>
  <si>
    <t>0.30.42</t>
  </si>
  <si>
    <t>1.38.32</t>
  </si>
  <si>
    <t>0.34.11</t>
  </si>
  <si>
    <t>0.38.20</t>
  </si>
  <si>
    <t>0.26.01</t>
  </si>
  <si>
    <t>120 </t>
  </si>
  <si>
    <t>1.40.50</t>
  </si>
  <si>
    <t>0.33.39</t>
  </si>
  <si>
    <t>0.41.36</t>
  </si>
  <si>
    <t>0.25.35</t>
  </si>
  <si>
    <t xml:space="preserve">SABAUDIA TRIATHLON SPRINT  SABAUDIA(LT) - 16/04/2023 </t>
  </si>
  <si>
    <t>136 </t>
  </si>
  <si>
    <t>1.22.49</t>
  </si>
  <si>
    <t>0.25.48</t>
  </si>
  <si>
    <t>0.36.37</t>
  </si>
  <si>
    <t>0.20.24</t>
  </si>
  <si>
    <t>139 </t>
  </si>
  <si>
    <t>1.24.37</t>
  </si>
  <si>
    <t>0.24.45</t>
  </si>
  <si>
    <t>0.36.14</t>
  </si>
  <si>
    <t>0.23.38</t>
  </si>
  <si>
    <t>19 </t>
  </si>
  <si>
    <t>2.06.04</t>
  </si>
  <si>
    <t>0.23.06</t>
  </si>
  <si>
    <t>1.03.38</t>
  </si>
  <si>
    <t>0.39.20</t>
  </si>
  <si>
    <t>TROYLI MARCO</t>
  </si>
  <si>
    <t>2.08.22</t>
  </si>
  <si>
    <t>0.25.29</t>
  </si>
  <si>
    <t>1.06.10</t>
  </si>
  <si>
    <t>0.36.43</t>
  </si>
  <si>
    <t>135 </t>
  </si>
  <si>
    <t>2.08.41</t>
  </si>
  <si>
    <t>1.04.12</t>
  </si>
  <si>
    <t>0.40.23</t>
  </si>
  <si>
    <t>VACCARO DARIO</t>
  </si>
  <si>
    <t>16 </t>
  </si>
  <si>
    <t>2.09.15</t>
  </si>
  <si>
    <t>0.23.19</t>
  </si>
  <si>
    <t>1.05.55</t>
  </si>
  <si>
    <t>0.40.01</t>
  </si>
  <si>
    <t>58 </t>
  </si>
  <si>
    <t>2.10.10</t>
  </si>
  <si>
    <t>0.24.46</t>
  </si>
  <si>
    <t>1.04.46</t>
  </si>
  <si>
    <t>0.40.38</t>
  </si>
  <si>
    <t>2.11.32</t>
  </si>
  <si>
    <t>0.24.05</t>
  </si>
  <si>
    <t>1.04.50</t>
  </si>
  <si>
    <t>0.42.37</t>
  </si>
  <si>
    <t>ARIENZO FRANCESCO</t>
  </si>
  <si>
    <t>39 </t>
  </si>
  <si>
    <t>2.13.15</t>
  </si>
  <si>
    <t>0.24.20</t>
  </si>
  <si>
    <t>1.05.05</t>
  </si>
  <si>
    <t>0.43.50</t>
  </si>
  <si>
    <t>MANZI FABIO</t>
  </si>
  <si>
    <t>2.14.59</t>
  </si>
  <si>
    <t>0.26.28</t>
  </si>
  <si>
    <t>1.06.05</t>
  </si>
  <si>
    <t>0.42.26</t>
  </si>
  <si>
    <t>72 </t>
  </si>
  <si>
    <t>2.15.39</t>
  </si>
  <si>
    <t>0.26.54</t>
  </si>
  <si>
    <t>0.43.01</t>
  </si>
  <si>
    <t>CASAZZA PATRIZIO</t>
  </si>
  <si>
    <t>67 </t>
  </si>
  <si>
    <t>2.16.43</t>
  </si>
  <si>
    <t>0.26.12</t>
  </si>
  <si>
    <t>1.06.33</t>
  </si>
  <si>
    <t>0.43.58</t>
  </si>
  <si>
    <t>FUSCO CLAUDIO</t>
  </si>
  <si>
    <t>172 </t>
  </si>
  <si>
    <t>2.22.47</t>
  </si>
  <si>
    <t>0.30.20</t>
  </si>
  <si>
    <t>1.14.14</t>
  </si>
  <si>
    <t>0.38.13</t>
  </si>
  <si>
    <t>MORETTI MIRO</t>
  </si>
  <si>
    <t>2.25.30</t>
  </si>
  <si>
    <t>0.26.03</t>
  </si>
  <si>
    <t>1.14.30</t>
  </si>
  <si>
    <t>0.44.57</t>
  </si>
  <si>
    <t>54 </t>
  </si>
  <si>
    <t>2.27.24</t>
  </si>
  <si>
    <t>0.31.20</t>
  </si>
  <si>
    <t>1.13.36</t>
  </si>
  <si>
    <t>0.42.28</t>
  </si>
  <si>
    <t>79 </t>
  </si>
  <si>
    <t>2.32.39</t>
  </si>
  <si>
    <t>0.30.21</t>
  </si>
  <si>
    <t>14.16.39</t>
  </si>
  <si>
    <t>49 </t>
  </si>
  <si>
    <t>2.33.33</t>
  </si>
  <si>
    <t>0.27.28</t>
  </si>
  <si>
    <t>1.10.28</t>
  </si>
  <si>
    <t>0.55.37</t>
  </si>
  <si>
    <t>POLSELLI SIMONE</t>
  </si>
  <si>
    <t>2.33.39</t>
  </si>
  <si>
    <t>0.31.33</t>
  </si>
  <si>
    <t>1.16.52</t>
  </si>
  <si>
    <t>0.45.14</t>
  </si>
  <si>
    <t>178 </t>
  </si>
  <si>
    <t>2.38.13</t>
  </si>
  <si>
    <t>0.32.44</t>
  </si>
  <si>
    <t>0.46.25</t>
  </si>
  <si>
    <t>PAGNACCO MASSIMILIANO</t>
  </si>
  <si>
    <t>193 </t>
  </si>
  <si>
    <t>2.41.46</t>
  </si>
  <si>
    <t>13.35.28</t>
  </si>
  <si>
    <t>0.50.17</t>
  </si>
  <si>
    <t>122 </t>
  </si>
  <si>
    <t>2.44.55</t>
  </si>
  <si>
    <t>0.32.23</t>
  </si>
  <si>
    <t>1.28.18</t>
  </si>
  <si>
    <t>0.44.14</t>
  </si>
  <si>
    <t>ZORZETTO FIORENZA</t>
  </si>
  <si>
    <t>230 </t>
  </si>
  <si>
    <t>2.17.37</t>
  </si>
  <si>
    <t>0.27.07</t>
  </si>
  <si>
    <t>1.10.17</t>
  </si>
  <si>
    <t>0.40.13</t>
  </si>
  <si>
    <t>214 </t>
  </si>
  <si>
    <t>2.18.32</t>
  </si>
  <si>
    <t>1.10.47</t>
  </si>
  <si>
    <t>233 </t>
  </si>
  <si>
    <t>2.47.40</t>
  </si>
  <si>
    <t>0.31.36</t>
  </si>
  <si>
    <t>1.25.07</t>
  </si>
  <si>
    <t>0.50.57</t>
  </si>
  <si>
    <t>PIACENTINI MARIA FRANCESCA</t>
  </si>
  <si>
    <t>238 </t>
  </si>
  <si>
    <t>2.49.19</t>
  </si>
  <si>
    <t>0.35.37</t>
  </si>
  <si>
    <t>1.23.40</t>
  </si>
  <si>
    <t>0.50.02</t>
  </si>
  <si>
    <t xml:space="preserve">REVOLUTION CIVITAVECCHIA SPORT WEEK END  CIVITAVECCHIA(RM) - 20/05/2023 </t>
  </si>
  <si>
    <t>0.52.46</t>
  </si>
  <si>
    <t>1.28.14</t>
  </si>
  <si>
    <t>0.36.04</t>
  </si>
  <si>
    <t>2.57.04</t>
  </si>
  <si>
    <t>169 </t>
  </si>
  <si>
    <t>0.50.38</t>
  </si>
  <si>
    <t>1.26.13</t>
  </si>
  <si>
    <t>0.37.08</t>
  </si>
  <si>
    <t>2.53.59</t>
  </si>
  <si>
    <t>177 </t>
  </si>
  <si>
    <t>0.39.26</t>
  </si>
  <si>
    <t>1.09.14</t>
  </si>
  <si>
    <t>0.29.49</t>
  </si>
  <si>
    <t>2.18.29</t>
  </si>
  <si>
    <t>175 </t>
  </si>
  <si>
    <t>RIT</t>
  </si>
  <si>
    <t>0.55.04</t>
  </si>
  <si>
    <t>1.27.31</t>
  </si>
  <si>
    <t>0.41.26</t>
  </si>
  <si>
    <t>3.04.01</t>
  </si>
  <si>
    <t>0.48.43</t>
  </si>
  <si>
    <t>1.22.23</t>
  </si>
  <si>
    <t>0.45.44</t>
  </si>
  <si>
    <t>2.56.50</t>
  </si>
  <si>
    <t>0.52.07</t>
  </si>
  <si>
    <t>1.23.31</t>
  </si>
  <si>
    <t>0.33.11</t>
  </si>
  <si>
    <t>2.48.49</t>
  </si>
  <si>
    <t>74 </t>
  </si>
  <si>
    <t>PIANTEDOSI LUCA</t>
  </si>
  <si>
    <t>0.44.49</t>
  </si>
  <si>
    <t>1.15.10</t>
  </si>
  <si>
    <t>0.30.16</t>
  </si>
  <si>
    <t>2.30.15</t>
  </si>
  <si>
    <t>108 </t>
  </si>
  <si>
    <t>0.45.57</t>
  </si>
  <si>
    <t>1.10.32</t>
  </si>
  <si>
    <t>0.32.43</t>
  </si>
  <si>
    <t>2.29.12</t>
  </si>
  <si>
    <t>141 </t>
  </si>
  <si>
    <t>0.44.21</t>
  </si>
  <si>
    <t>1.09.34</t>
  </si>
  <si>
    <t>0.28.53</t>
  </si>
  <si>
    <t>2.22.48</t>
  </si>
  <si>
    <t>0.40.42</t>
  </si>
  <si>
    <t>1.07.41</t>
  </si>
  <si>
    <t>0.28.55</t>
  </si>
  <si>
    <t>2.17.18</t>
  </si>
  <si>
    <t>36 </t>
  </si>
  <si>
    <t>1.06.14</t>
  </si>
  <si>
    <t>0.25.47</t>
  </si>
  <si>
    <t>2.12.02</t>
  </si>
  <si>
    <t>11 </t>
  </si>
  <si>
    <t>0.39.48</t>
  </si>
  <si>
    <t>1.02.09</t>
  </si>
  <si>
    <t>0.28.40</t>
  </si>
  <si>
    <t>2.10.37</t>
  </si>
  <si>
    <t>104 </t>
  </si>
  <si>
    <t xml:space="preserve">TRIATHLON OLIMPICO LAGO DI VICO  RONCIGLIONE(VT) - 17/06/2023 </t>
  </si>
  <si>
    <t>173 </t>
  </si>
  <si>
    <t>2.29.22</t>
  </si>
  <si>
    <t>1.13.59</t>
  </si>
  <si>
    <t>0.01.16</t>
  </si>
  <si>
    <t>0.49.36</t>
  </si>
  <si>
    <t>571 </t>
  </si>
  <si>
    <t>2.35.44</t>
  </si>
  <si>
    <t>0.30.52</t>
  </si>
  <si>
    <t>0.01.41</t>
  </si>
  <si>
    <t>1.16.48</t>
  </si>
  <si>
    <t>0.01.06</t>
  </si>
  <si>
    <t>0.45.17</t>
  </si>
  <si>
    <t>TESTA FEDERICO</t>
  </si>
  <si>
    <t>366 </t>
  </si>
  <si>
    <t>2.40.27</t>
  </si>
  <si>
    <t>0.27.43</t>
  </si>
  <si>
    <t>0.01.57</t>
  </si>
  <si>
    <t>1.19.02</t>
  </si>
  <si>
    <t>0.50.25</t>
  </si>
  <si>
    <t>753 </t>
  </si>
  <si>
    <t>2.29.42</t>
  </si>
  <si>
    <t>0.26.43</t>
  </si>
  <si>
    <t>0.01.19</t>
  </si>
  <si>
    <t>1.14.41</t>
  </si>
  <si>
    <t>0.45.39</t>
  </si>
  <si>
    <t>796 </t>
  </si>
  <si>
    <t>3.00.34</t>
  </si>
  <si>
    <t>0.31.45</t>
  </si>
  <si>
    <t>0.01.37</t>
  </si>
  <si>
    <t>1.29.20</t>
  </si>
  <si>
    <t>0.56.33</t>
  </si>
  <si>
    <t xml:space="preserve">C.I. ASSOLUTI AGE GROUP - NO DRAFT  ALBA ADRIATICA(TE) - C.I. TRIATHLON OLIMPICO  24/06/2023 </t>
  </si>
  <si>
    <t>PAVIA MATTEO</t>
  </si>
  <si>
    <t>156 </t>
  </si>
  <si>
    <t>1.13.39</t>
  </si>
  <si>
    <t>0.15.30</t>
  </si>
  <si>
    <t>0.34.52</t>
  </si>
  <si>
    <t>0.23.17</t>
  </si>
  <si>
    <t>46 </t>
  </si>
  <si>
    <t>1.13.46</t>
  </si>
  <si>
    <t>0.15.33</t>
  </si>
  <si>
    <t>0.33.44</t>
  </si>
  <si>
    <t>0.24.29</t>
  </si>
  <si>
    <t>185 </t>
  </si>
  <si>
    <t>1.14.37</t>
  </si>
  <si>
    <t>0.14.40</t>
  </si>
  <si>
    <t>ALESSE CLAUDIO</t>
  </si>
  <si>
    <t>163 </t>
  </si>
  <si>
    <t>1.27.46</t>
  </si>
  <si>
    <t>0.17.21</t>
  </si>
  <si>
    <t>0.41.15</t>
  </si>
  <si>
    <t>0.29.10</t>
  </si>
  <si>
    <t>RUFFINI LUCA</t>
  </si>
  <si>
    <t>189 </t>
  </si>
  <si>
    <t>1.30.27</t>
  </si>
  <si>
    <t>0.20.31</t>
  </si>
  <si>
    <t>0.41.23</t>
  </si>
  <si>
    <t>0.28.33</t>
  </si>
  <si>
    <t>BUGLIELLI MARCO</t>
  </si>
  <si>
    <t>199 </t>
  </si>
  <si>
    <t>1.33.16</t>
  </si>
  <si>
    <t>0.16.59</t>
  </si>
  <si>
    <t>0.42.57</t>
  </si>
  <si>
    <t>0.33.20</t>
  </si>
  <si>
    <t>184 </t>
  </si>
  <si>
    <t>1.37.19</t>
  </si>
  <si>
    <t>0.21.58</t>
  </si>
  <si>
    <t>0.30.32</t>
  </si>
  <si>
    <t>197 </t>
  </si>
  <si>
    <t>1.38.41</t>
  </si>
  <si>
    <t>0.27.13</t>
  </si>
  <si>
    <t>0.45.01</t>
  </si>
  <si>
    <t>0.26.27</t>
  </si>
  <si>
    <t>PINTUS DAVIDE</t>
  </si>
  <si>
    <t>1.29.45</t>
  </si>
  <si>
    <t>0.18.29</t>
  </si>
  <si>
    <t>0.28.19</t>
  </si>
  <si>
    <t xml:space="preserve">BRACCIANO TRIATHLON SPRINT  BRACCIANO(RM) - 23/07/2023 </t>
  </si>
  <si>
    <t>1.03.13</t>
  </si>
  <si>
    <t>0.11.25</t>
  </si>
  <si>
    <t>0.19.21</t>
  </si>
  <si>
    <t>1.08.50</t>
  </si>
  <si>
    <t>0.36.22</t>
  </si>
  <si>
    <t>0.20.44</t>
  </si>
  <si>
    <t>48 </t>
  </si>
  <si>
    <t>1.12.33</t>
  </si>
  <si>
    <t>0.14.46</t>
  </si>
  <si>
    <t>0.37.16</t>
  </si>
  <si>
    <t>DI GRAZIA IVAN DANIEL</t>
  </si>
  <si>
    <t>0.13.13</t>
  </si>
  <si>
    <t>0.40.58</t>
  </si>
  <si>
    <t>0.22.37</t>
  </si>
  <si>
    <t>57 </t>
  </si>
  <si>
    <t>1.19.01</t>
  </si>
  <si>
    <t>0.14.25</t>
  </si>
  <si>
    <t>0.40.21</t>
  </si>
  <si>
    <t>0.24.15</t>
  </si>
  <si>
    <t>1.32.50</t>
  </si>
  <si>
    <t>0.19.15</t>
  </si>
  <si>
    <t>0.45.38</t>
  </si>
  <si>
    <t>0.27.57</t>
  </si>
  <si>
    <t>147 </t>
  </si>
  <si>
    <t>1.33.32</t>
  </si>
  <si>
    <t>0.23.24</t>
  </si>
  <si>
    <t>0.25.19</t>
  </si>
  <si>
    <t>1.22.30</t>
  </si>
  <si>
    <t>0.14.07</t>
  </si>
  <si>
    <t>0.44.12</t>
  </si>
  <si>
    <t>0.24.11</t>
  </si>
  <si>
    <t>1.27.04</t>
  </si>
  <si>
    <t>0.15.37</t>
  </si>
  <si>
    <t>0.25.01</t>
  </si>
  <si>
    <t xml:space="preserve">TRIATHLON DELLA TUSCIA  GROTTE DI CASTRO(VT) - 10/09/2023 </t>
  </si>
  <si>
    <t>119 </t>
  </si>
  <si>
    <t>1.26.37</t>
  </si>
  <si>
    <t>0.27.45</t>
  </si>
  <si>
    <t>0.45.49</t>
  </si>
  <si>
    <t>0.13.03</t>
  </si>
  <si>
    <t>LANATA' LUCA</t>
  </si>
  <si>
    <t>148 </t>
  </si>
  <si>
    <t>1.26.58</t>
  </si>
  <si>
    <t>0.27.44</t>
  </si>
  <si>
    <t>0.45.56</t>
  </si>
  <si>
    <t>0.13.18</t>
  </si>
  <si>
    <t>37 </t>
  </si>
  <si>
    <t>1.27.02</t>
  </si>
  <si>
    <t>0.26.56</t>
  </si>
  <si>
    <t>0.46.42</t>
  </si>
  <si>
    <t>0.13.24</t>
  </si>
  <si>
    <t>20 </t>
  </si>
  <si>
    <t>1.27.06</t>
  </si>
  <si>
    <t>0.28.00</t>
  </si>
  <si>
    <t>0.45.36</t>
  </si>
  <si>
    <t>1.31.22</t>
  </si>
  <si>
    <t>0.29.14</t>
  </si>
  <si>
    <t>0.48.04</t>
  </si>
  <si>
    <t>0.14.04</t>
  </si>
  <si>
    <t>31 </t>
  </si>
  <si>
    <t>1.33.40</t>
  </si>
  <si>
    <t>0.29.43</t>
  </si>
  <si>
    <t>0.49.08</t>
  </si>
  <si>
    <t>0.14.49</t>
  </si>
  <si>
    <t>PALIANI GIOVANNI BATTISTA</t>
  </si>
  <si>
    <t>1.34.58</t>
  </si>
  <si>
    <t>0.30.59</t>
  </si>
  <si>
    <t>0.48.35</t>
  </si>
  <si>
    <t>0.15.24</t>
  </si>
  <si>
    <t>51 </t>
  </si>
  <si>
    <t>1.36.13</t>
  </si>
  <si>
    <t>0.31.21</t>
  </si>
  <si>
    <t>0.48.08</t>
  </si>
  <si>
    <t>0.16.44</t>
  </si>
  <si>
    <t>1.37.36</t>
  </si>
  <si>
    <t>0.32.56</t>
  </si>
  <si>
    <t>0.48.29</t>
  </si>
  <si>
    <t>0.16.11</t>
  </si>
  <si>
    <t>1.39.50</t>
  </si>
  <si>
    <t>0.32.34</t>
  </si>
  <si>
    <t>0.48.55</t>
  </si>
  <si>
    <t>0.18.21</t>
  </si>
  <si>
    <t>45 </t>
  </si>
  <si>
    <t>1.40.04</t>
  </si>
  <si>
    <t>0.48.52</t>
  </si>
  <si>
    <t>0.18.39</t>
  </si>
  <si>
    <t>84 </t>
  </si>
  <si>
    <t>1.41.37</t>
  </si>
  <si>
    <t>0.32.26</t>
  </si>
  <si>
    <t>0.52.17</t>
  </si>
  <si>
    <t>0.16.54</t>
  </si>
  <si>
    <t>75 </t>
  </si>
  <si>
    <t>1.43.38</t>
  </si>
  <si>
    <t>0.32.57</t>
  </si>
  <si>
    <t>0.53.45</t>
  </si>
  <si>
    <t>0.16.56</t>
  </si>
  <si>
    <t>DI GIACOMO ALESSIO</t>
  </si>
  <si>
    <t>146 </t>
  </si>
  <si>
    <t>1.45.35</t>
  </si>
  <si>
    <t>0.31.31</t>
  </si>
  <si>
    <t>0.56.43</t>
  </si>
  <si>
    <t>1.46.35</t>
  </si>
  <si>
    <t>0.35.25</t>
  </si>
  <si>
    <t>0.54.10</t>
  </si>
  <si>
    <t>0.17.00</t>
  </si>
  <si>
    <t>1.46.46</t>
  </si>
  <si>
    <t>0.36.33</t>
  </si>
  <si>
    <t>0.52.51</t>
  </si>
  <si>
    <t>0.17.22</t>
  </si>
  <si>
    <t>1.47.33</t>
  </si>
  <si>
    <t>0.54.11</t>
  </si>
  <si>
    <t>0.17.57</t>
  </si>
  <si>
    <t>1.47.34</t>
  </si>
  <si>
    <t>0.35.33</t>
  </si>
  <si>
    <t>0.53.55</t>
  </si>
  <si>
    <t>0.18.06</t>
  </si>
  <si>
    <t>63 </t>
  </si>
  <si>
    <t>1.48.01</t>
  </si>
  <si>
    <t>0.33.51</t>
  </si>
  <si>
    <t>0.21.19</t>
  </si>
  <si>
    <t>190 </t>
  </si>
  <si>
    <t>1.55.50</t>
  </si>
  <si>
    <t>0.37.00</t>
  </si>
  <si>
    <t>0.57.56</t>
  </si>
  <si>
    <t>0.20.54</t>
  </si>
  <si>
    <t>194 </t>
  </si>
  <si>
    <t>1.58.13</t>
  </si>
  <si>
    <t>0.36.42</t>
  </si>
  <si>
    <t>1.00.49</t>
  </si>
  <si>
    <t>0.20.42</t>
  </si>
  <si>
    <t>NERI FRANCESCA ROMANA</t>
  </si>
  <si>
    <t>222 </t>
  </si>
  <si>
    <t>1.37.25</t>
  </si>
  <si>
    <t>0.29.31</t>
  </si>
  <si>
    <t>0.15.01</t>
  </si>
  <si>
    <t>223 </t>
  </si>
  <si>
    <t>1.37.43</t>
  </si>
  <si>
    <t>0.29.38</t>
  </si>
  <si>
    <t>0.52.47</t>
  </si>
  <si>
    <t>241 </t>
  </si>
  <si>
    <t>1.54.54</t>
  </si>
  <si>
    <t>0.36.29</t>
  </si>
  <si>
    <t>0.59.27</t>
  </si>
  <si>
    <t>0.18.58</t>
  </si>
  <si>
    <t>228 </t>
  </si>
  <si>
    <t>1.55.15</t>
  </si>
  <si>
    <t>0.35.44</t>
  </si>
  <si>
    <t>1.00.15</t>
  </si>
  <si>
    <t>0.19.16</t>
  </si>
  <si>
    <t>231 </t>
  </si>
  <si>
    <t>1.59.20</t>
  </si>
  <si>
    <t>0.37.05</t>
  </si>
  <si>
    <t>1.03.54</t>
  </si>
  <si>
    <t xml:space="preserve">TRIATHLON OLIMPICO DI OSTIA  OSTIA(RM) - 15/10/2023 </t>
  </si>
  <si>
    <t>DUBBIOSO GIULIO ANTONINO</t>
  </si>
  <si>
    <t>69 </t>
  </si>
  <si>
    <t>2.26.52</t>
  </si>
  <si>
    <t>0.22.17</t>
  </si>
  <si>
    <t>1.17.09</t>
  </si>
  <si>
    <t>0.47.26</t>
  </si>
  <si>
    <t>95 </t>
  </si>
  <si>
    <t>2.27.45</t>
  </si>
  <si>
    <t>0.22.48</t>
  </si>
  <si>
    <t>1.16.23</t>
  </si>
  <si>
    <t>0.48.34</t>
  </si>
  <si>
    <t xml:space="preserve">SABAUDIA TRIATHLON OLIMPICO  SABAUDIA(LT) - 29/10/2023 </t>
  </si>
  <si>
    <t>2.27.17</t>
  </si>
  <si>
    <t>0.30.04</t>
  </si>
  <si>
    <t>1.03.46</t>
  </si>
  <si>
    <t>0.53.27</t>
  </si>
  <si>
    <t>144 </t>
  </si>
  <si>
    <t>2.38.34</t>
  </si>
  <si>
    <t>0.34.21</t>
  </si>
  <si>
    <t>1.11.58</t>
  </si>
  <si>
    <t>0.52.15</t>
  </si>
  <si>
    <t>1.04.24</t>
  </si>
  <si>
    <t>0.19.48</t>
  </si>
  <si>
    <t>CHATZIGIANNAKIS IOANNIS</t>
  </si>
  <si>
    <t>52 </t>
  </si>
  <si>
    <t>1.20.06</t>
  </si>
  <si>
    <t>0.15.58</t>
  </si>
  <si>
    <t>0.40.04</t>
  </si>
  <si>
    <t>0.24.04</t>
  </si>
  <si>
    <t>PIZZUTI PAOLO GIUSEPPE</t>
  </si>
  <si>
    <t>145 </t>
  </si>
  <si>
    <t>1.45.37</t>
  </si>
  <si>
    <t>0.31.07</t>
  </si>
  <si>
    <t>632 </t>
  </si>
  <si>
    <t>2.16.51</t>
  </si>
  <si>
    <t>0.41.47</t>
  </si>
  <si>
    <t>0.01.33</t>
  </si>
  <si>
    <t>1.09.53</t>
  </si>
  <si>
    <t>0.01.13</t>
  </si>
  <si>
    <t>0.22.25</t>
  </si>
  <si>
    <t>86 </t>
  </si>
  <si>
    <t>2.17.41</t>
  </si>
  <si>
    <t>0.42.01</t>
  </si>
  <si>
    <t>0.01.15</t>
  </si>
  <si>
    <t>1.10.21</t>
  </si>
  <si>
    <t>0.01.28</t>
  </si>
  <si>
    <t>0.22.36</t>
  </si>
  <si>
    <t>2.43.46</t>
  </si>
  <si>
    <t>0.50.00</t>
  </si>
  <si>
    <t>0.01.34</t>
  </si>
  <si>
    <t>1.22.45</t>
  </si>
  <si>
    <t>0.01.53</t>
  </si>
  <si>
    <t>0.27.34</t>
  </si>
  <si>
    <t xml:space="preserve">C.I. DUATHLON CLASSICO DI CATEGORIA  QUINZANO D'OGLIO(BS) -  16/04/2023 </t>
  </si>
  <si>
    <t xml:space="preserve">TRIATHLON SPRINT MARINA DI GROSSETO  MARINA DI GROSSETO(GR) -  07/05/2023 </t>
  </si>
  <si>
    <t xml:space="preserve">TRIATHLON OLIMPICO MARINA DI GROSSETO  MARINA DI GROSSETO(GR) - 06/05/2023 </t>
  </si>
  <si>
    <t xml:space="preserve">SABAUDIA DUATHLON SPRINT  SABAUDIA(LT) - 19/02/2023 </t>
  </si>
  <si>
    <t>Duathlon</t>
  </si>
  <si>
    <t>Triathlon</t>
  </si>
  <si>
    <t>Sprint</t>
  </si>
  <si>
    <t>Olimpico</t>
  </si>
  <si>
    <t>Nr.</t>
  </si>
  <si>
    <t>Cognome</t>
  </si>
  <si>
    <t>Nome</t>
  </si>
  <si>
    <t>Nr. Fitri</t>
  </si>
  <si>
    <t>Nascita</t>
  </si>
  <si>
    <t>Punti</t>
  </si>
  <si>
    <t>gare</t>
  </si>
  <si>
    <t>Carnevale</t>
  </si>
  <si>
    <t>Sabaudia</t>
  </si>
  <si>
    <t>Vico</t>
  </si>
  <si>
    <t>Bracciano</t>
  </si>
  <si>
    <t>Tuscia</t>
  </si>
  <si>
    <t>Ostia</t>
  </si>
  <si>
    <t>BONUS</t>
  </si>
  <si>
    <t>Criterium sprint e olimpici Triathlon 2023</t>
  </si>
  <si>
    <t xml:space="preserve">DUATHLON EST! EST!! EST!!!  MONTEFIASCONE(VT) - 26/03/2023 </t>
  </si>
  <si>
    <t>Montefiascone</t>
  </si>
  <si>
    <t>BERNARDINI</t>
  </si>
  <si>
    <t>CLAUDIA</t>
  </si>
  <si>
    <t>79282</t>
  </si>
  <si>
    <t>17/03/1973</t>
  </si>
  <si>
    <t>CALCAGNILE</t>
  </si>
  <si>
    <t>ALESSIA</t>
  </si>
  <si>
    <t>109279</t>
  </si>
  <si>
    <t>16/04/1974</t>
  </si>
  <si>
    <t>DE SANTIS</t>
  </si>
  <si>
    <t>ELISABETTA</t>
  </si>
  <si>
    <t>95615</t>
  </si>
  <si>
    <t>08/01/1962</t>
  </si>
  <si>
    <t>GASPONI</t>
  </si>
  <si>
    <t>132981</t>
  </si>
  <si>
    <t>08/08/1974</t>
  </si>
  <si>
    <t>ILARIO</t>
  </si>
  <si>
    <t>VALENTINA</t>
  </si>
  <si>
    <t>120281</t>
  </si>
  <si>
    <t>25/09/1982</t>
  </si>
  <si>
    <t>MAZZONI</t>
  </si>
  <si>
    <t>BRUNA</t>
  </si>
  <si>
    <t>99717</t>
  </si>
  <si>
    <t>17/09/1958</t>
  </si>
  <si>
    <t>MOGLIONI</t>
  </si>
  <si>
    <t>SILVIA</t>
  </si>
  <si>
    <t>84493</t>
  </si>
  <si>
    <t>26/10/1979</t>
  </si>
  <si>
    <t>MORGANTI</t>
  </si>
  <si>
    <t>MARIA</t>
  </si>
  <si>
    <t>105670</t>
  </si>
  <si>
    <t>02/04/1968</t>
  </si>
  <si>
    <t xml:space="preserve">M4 </t>
  </si>
  <si>
    <t>NARDONE</t>
  </si>
  <si>
    <t>FRANCESCA</t>
  </si>
  <si>
    <t>109257</t>
  </si>
  <si>
    <t>22/08/1974</t>
  </si>
  <si>
    <t>NASCA</t>
  </si>
  <si>
    <t>SVEVA</t>
  </si>
  <si>
    <t>133864</t>
  </si>
  <si>
    <t>13/12/2003</t>
  </si>
  <si>
    <t>NERI</t>
  </si>
  <si>
    <t>FRANCESCA ROMANA</t>
  </si>
  <si>
    <t>121072</t>
  </si>
  <si>
    <t>22/10/1992</t>
  </si>
  <si>
    <t>PIACENTINI</t>
  </si>
  <si>
    <t>MARIA FRANCESCA</t>
  </si>
  <si>
    <t>90819</t>
  </si>
  <si>
    <t>07/09/1971</t>
  </si>
  <si>
    <t>QUARTA</t>
  </si>
  <si>
    <t>ALESSANDRA</t>
  </si>
  <si>
    <t>127281</t>
  </si>
  <si>
    <t>17/10/1983</t>
  </si>
  <si>
    <t>RINALDI</t>
  </si>
  <si>
    <t>WISSIA</t>
  </si>
  <si>
    <t>66462</t>
  </si>
  <si>
    <t>12/02/1974</t>
  </si>
  <si>
    <t>ROCCA</t>
  </si>
  <si>
    <t>MIRIAM</t>
  </si>
  <si>
    <t>132641</t>
  </si>
  <si>
    <t>10/09/1990</t>
  </si>
  <si>
    <t>ROSSETTI</t>
  </si>
  <si>
    <t>ANTONIA</t>
  </si>
  <si>
    <t>129031</t>
  </si>
  <si>
    <t>17/11/1972</t>
  </si>
  <si>
    <t>SALLUZZO</t>
  </si>
  <si>
    <t>ADELAIDE</t>
  </si>
  <si>
    <t>130076</t>
  </si>
  <si>
    <t>08/11/1994</t>
  </si>
  <si>
    <t>SCALABRINO</t>
  </si>
  <si>
    <t>FEDERICA</t>
  </si>
  <si>
    <t>95612</t>
  </si>
  <si>
    <t>07/06/1973</t>
  </si>
  <si>
    <t>WRETSCHKO</t>
  </si>
  <si>
    <t>ELEONORA</t>
  </si>
  <si>
    <t>129159</t>
  </si>
  <si>
    <t>17/05/1997</t>
  </si>
  <si>
    <t>ZORZETTO</t>
  </si>
  <si>
    <t>FIORENZA</t>
  </si>
  <si>
    <t>97490</t>
  </si>
  <si>
    <t>01/12/1991</t>
  </si>
  <si>
    <t>ACCARDO</t>
  </si>
  <si>
    <t>MARCO</t>
  </si>
  <si>
    <t>72861</t>
  </si>
  <si>
    <t>10/12/1988</t>
  </si>
  <si>
    <t>ACUNZO</t>
  </si>
  <si>
    <t>VALERIO</t>
  </si>
  <si>
    <t>107938</t>
  </si>
  <si>
    <t>22/02/1982</t>
  </si>
  <si>
    <t>ADORNETTO</t>
  </si>
  <si>
    <t>DAVIDE</t>
  </si>
  <si>
    <t>107368</t>
  </si>
  <si>
    <t>02/11/2000</t>
  </si>
  <si>
    <t>FRANCESCO</t>
  </si>
  <si>
    <t>68894</t>
  </si>
  <si>
    <t>20/07/1967</t>
  </si>
  <si>
    <t>ALASIA</t>
  </si>
  <si>
    <t>ALDO FABRIZIO</t>
  </si>
  <si>
    <t>109349</t>
  </si>
  <si>
    <t>10/12/1967</t>
  </si>
  <si>
    <t>ALESSE</t>
  </si>
  <si>
    <t>CLAUDIO</t>
  </si>
  <si>
    <t>83098</t>
  </si>
  <si>
    <t>16/10/1975</t>
  </si>
  <si>
    <t>ANGELI</t>
  </si>
  <si>
    <t>FABIO</t>
  </si>
  <si>
    <t>116106</t>
  </si>
  <si>
    <t>13/04/1968</t>
  </si>
  <si>
    <t>ARCURI</t>
  </si>
  <si>
    <t>ADRIANO</t>
  </si>
  <si>
    <t>121183</t>
  </si>
  <si>
    <t>24/06/1984</t>
  </si>
  <si>
    <t>ARIENZO</t>
  </si>
  <si>
    <t>70957</t>
  </si>
  <si>
    <t>10/05/1980</t>
  </si>
  <si>
    <t>BARAZZUTTI</t>
  </si>
  <si>
    <t>ANDREA</t>
  </si>
  <si>
    <t>112319</t>
  </si>
  <si>
    <t>21/12/1961</t>
  </si>
  <si>
    <t>BERARDOCCO</t>
  </si>
  <si>
    <t>FEDERICO</t>
  </si>
  <si>
    <t>102164</t>
  </si>
  <si>
    <t>15/02/1970</t>
  </si>
  <si>
    <t>BERDUSCO</t>
  </si>
  <si>
    <t>MASSIMO</t>
  </si>
  <si>
    <t>79240</t>
  </si>
  <si>
    <t>26/03/1971</t>
  </si>
  <si>
    <t>BORGIOLI</t>
  </si>
  <si>
    <t>STEFANO</t>
  </si>
  <si>
    <t>124103</t>
  </si>
  <si>
    <t>20/11/1965</t>
  </si>
  <si>
    <t>BRADASCIO</t>
  </si>
  <si>
    <t>ANTONIO</t>
  </si>
  <si>
    <t>73960</t>
  </si>
  <si>
    <t>23/04/1969</t>
  </si>
  <si>
    <t>BRUNETTI</t>
  </si>
  <si>
    <t>MICHELE</t>
  </si>
  <si>
    <t>109350</t>
  </si>
  <si>
    <t>14/06/1983</t>
  </si>
  <si>
    <t>BUCCI</t>
  </si>
  <si>
    <t>GIULIANO</t>
  </si>
  <si>
    <t>127280</t>
  </si>
  <si>
    <t>03/11/1974</t>
  </si>
  <si>
    <t>BUGLIELLI</t>
  </si>
  <si>
    <t>79425</t>
  </si>
  <si>
    <t>19/02/1960</t>
  </si>
  <si>
    <t>CARLUCCI</t>
  </si>
  <si>
    <t>GIUSEPPE</t>
  </si>
  <si>
    <t>70823</t>
  </si>
  <si>
    <t>13/03/1980</t>
  </si>
  <si>
    <t>CAROLETTI</t>
  </si>
  <si>
    <t>PIERGIORGIO</t>
  </si>
  <si>
    <t>82260</t>
  </si>
  <si>
    <t>05/08/1968</t>
  </si>
  <si>
    <t>CASAZZA</t>
  </si>
  <si>
    <t>PATRIZIO</t>
  </si>
  <si>
    <t>77644</t>
  </si>
  <si>
    <t>18/01/1968</t>
  </si>
  <si>
    <t>CEGLIA</t>
  </si>
  <si>
    <t>LUCA</t>
  </si>
  <si>
    <t>100051</t>
  </si>
  <si>
    <t>25/07/1978</t>
  </si>
  <si>
    <t>CERISOLA</t>
  </si>
  <si>
    <t>MATTEO</t>
  </si>
  <si>
    <t>126573</t>
  </si>
  <si>
    <t>28/03/1993</t>
  </si>
  <si>
    <t>CHATZIGIANNAKIS</t>
  </si>
  <si>
    <t>IOANNIS</t>
  </si>
  <si>
    <t>125710</t>
  </si>
  <si>
    <t>23/03/1976</t>
  </si>
  <si>
    <t>CHIEZZI</t>
  </si>
  <si>
    <t>FABRIZIO</t>
  </si>
  <si>
    <t>96225</t>
  </si>
  <si>
    <t>01/11/1970</t>
  </si>
  <si>
    <t>CHIOCCIA</t>
  </si>
  <si>
    <t>ALESSANDRO</t>
  </si>
  <si>
    <t>101224</t>
  </si>
  <si>
    <t>15/09/1975</t>
  </si>
  <si>
    <t>CIANCIMINO</t>
  </si>
  <si>
    <t>110339</t>
  </si>
  <si>
    <t>12/05/1959</t>
  </si>
  <si>
    <t>CIRILLO</t>
  </si>
  <si>
    <t>GIORGIO</t>
  </si>
  <si>
    <t>86641</t>
  </si>
  <si>
    <t>27/06/1979</t>
  </si>
  <si>
    <t>CORONAS</t>
  </si>
  <si>
    <t>FRANCESCO SALVATORICO</t>
  </si>
  <si>
    <t>77090</t>
  </si>
  <si>
    <t>01/07/1981</t>
  </si>
  <si>
    <t>DAMMICCO</t>
  </si>
  <si>
    <t>NICOLA ANTONIO</t>
  </si>
  <si>
    <t>106869</t>
  </si>
  <si>
    <t>13/04/1969</t>
  </si>
  <si>
    <t>DI GIACOMO</t>
  </si>
  <si>
    <t>ALESSIO</t>
  </si>
  <si>
    <t>111715</t>
  </si>
  <si>
    <t>21/06/1979</t>
  </si>
  <si>
    <t>DI GRAZIA</t>
  </si>
  <si>
    <t>IVAN DANIEL</t>
  </si>
  <si>
    <t>116614</t>
  </si>
  <si>
    <t>18/08/1979</t>
  </si>
  <si>
    <t>DI RUZZA</t>
  </si>
  <si>
    <t>96221</t>
  </si>
  <si>
    <t>02/09/1976</t>
  </si>
  <si>
    <t>DI VINCENZO</t>
  </si>
  <si>
    <t>117352</t>
  </si>
  <si>
    <t>19/08/1982</t>
  </si>
  <si>
    <t>DIAFERIA</t>
  </si>
  <si>
    <t>BRUNO</t>
  </si>
  <si>
    <t>134456</t>
  </si>
  <si>
    <t>27/09/1962</t>
  </si>
  <si>
    <t>DOS SANTOS GALVAO</t>
  </si>
  <si>
    <t>MARIO ROGERIO</t>
  </si>
  <si>
    <t>68782</t>
  </si>
  <si>
    <t>22/04/1981</t>
  </si>
  <si>
    <t>DUBBIOSO</t>
  </si>
  <si>
    <t>GIULIO ANTONINO</t>
  </si>
  <si>
    <t>109519</t>
  </si>
  <si>
    <t>01/01/1979</t>
  </si>
  <si>
    <t>ECHEVERRI</t>
  </si>
  <si>
    <t>OSCAR FELIPE</t>
  </si>
  <si>
    <t>123851</t>
  </si>
  <si>
    <t>15/12/1973</t>
  </si>
  <si>
    <t>FAZIO</t>
  </si>
  <si>
    <t>GIULIO</t>
  </si>
  <si>
    <t>79128</t>
  </si>
  <si>
    <t>11/02/1971</t>
  </si>
  <si>
    <t>FERRI</t>
  </si>
  <si>
    <t>116575</t>
  </si>
  <si>
    <t>02/03/1982</t>
  </si>
  <si>
    <t>FIORANI</t>
  </si>
  <si>
    <t>73442</t>
  </si>
  <si>
    <t>22/04/1965</t>
  </si>
  <si>
    <t>FOGLIANO</t>
  </si>
  <si>
    <t>131201</t>
  </si>
  <si>
    <t>16/12/1978</t>
  </si>
  <si>
    <t>FRAZZINI</t>
  </si>
  <si>
    <t>ENZO</t>
  </si>
  <si>
    <t>113127</t>
  </si>
  <si>
    <t>25/07/1955</t>
  </si>
  <si>
    <t>FUSCO</t>
  </si>
  <si>
    <t>100250</t>
  </si>
  <si>
    <t>11/06/1971</t>
  </si>
  <si>
    <t>GAETANI</t>
  </si>
  <si>
    <t>74907</t>
  </si>
  <si>
    <t>26/03/1969</t>
  </si>
  <si>
    <t>GAIOLA</t>
  </si>
  <si>
    <t>121249</t>
  </si>
  <si>
    <t>12/02/1994</t>
  </si>
  <si>
    <t>DANIELE</t>
  </si>
  <si>
    <t>121230</t>
  </si>
  <si>
    <t>04/01/1997</t>
  </si>
  <si>
    <t>GRILLO</t>
  </si>
  <si>
    <t>LORENZO</t>
  </si>
  <si>
    <t>118363</t>
  </si>
  <si>
    <t>12/12/1989</t>
  </si>
  <si>
    <t>LA FARINA</t>
  </si>
  <si>
    <t>RICCARDO</t>
  </si>
  <si>
    <t>108499</t>
  </si>
  <si>
    <t>10/09/1982</t>
  </si>
  <si>
    <t>LA ROSA</t>
  </si>
  <si>
    <t>GIOVANNI</t>
  </si>
  <si>
    <t>125886</t>
  </si>
  <si>
    <t>18/04/1973</t>
  </si>
  <si>
    <t>LANATÀ</t>
  </si>
  <si>
    <t>124476</t>
  </si>
  <si>
    <t>06/01/1983</t>
  </si>
  <si>
    <t>LEONARDI</t>
  </si>
  <si>
    <t>81505</t>
  </si>
  <si>
    <t>19/11/1969</t>
  </si>
  <si>
    <t>LIJOI</t>
  </si>
  <si>
    <t>98806</t>
  </si>
  <si>
    <t>21/01/1972</t>
  </si>
  <si>
    <t>LUCCI</t>
  </si>
  <si>
    <t>125390</t>
  </si>
  <si>
    <t>04/06/1970</t>
  </si>
  <si>
    <t>MANGOLINI</t>
  </si>
  <si>
    <t>MAURO</t>
  </si>
  <si>
    <t>92620</t>
  </si>
  <si>
    <t>03/06/1960</t>
  </si>
  <si>
    <t>MANONI</t>
  </si>
  <si>
    <t>108675</t>
  </si>
  <si>
    <t>11/08/1971</t>
  </si>
  <si>
    <t>MANZI</t>
  </si>
  <si>
    <t>30837</t>
  </si>
  <si>
    <t>26/11/1971</t>
  </si>
  <si>
    <t>MARINELLI</t>
  </si>
  <si>
    <t>TOMMASO</t>
  </si>
  <si>
    <t>75523</t>
  </si>
  <si>
    <t>26/01/1981</t>
  </si>
  <si>
    <t>MARSELLA</t>
  </si>
  <si>
    <t>MASSIMILIANO</t>
  </si>
  <si>
    <t>94911</t>
  </si>
  <si>
    <t>24/07/1970</t>
  </si>
  <si>
    <t>MARTELLA</t>
  </si>
  <si>
    <t>121067</t>
  </si>
  <si>
    <t>26/04/1996</t>
  </si>
  <si>
    <t>MARTINELLI</t>
  </si>
  <si>
    <t>GIANLUIGI</t>
  </si>
  <si>
    <t>82157</t>
  </si>
  <si>
    <t>23/12/1956</t>
  </si>
  <si>
    <t>MARZANO</t>
  </si>
  <si>
    <t>128685</t>
  </si>
  <si>
    <t>20/11/1979</t>
  </si>
  <si>
    <t>MICOZZI</t>
  </si>
  <si>
    <t>GIANLUCA</t>
  </si>
  <si>
    <t>113543</t>
  </si>
  <si>
    <t>01/01/1971</t>
  </si>
  <si>
    <t>MORETTI</t>
  </si>
  <si>
    <t>MIRO</t>
  </si>
  <si>
    <t>126922</t>
  </si>
  <si>
    <t>14/01/1979</t>
  </si>
  <si>
    <t>NOVELLI</t>
  </si>
  <si>
    <t>130074</t>
  </si>
  <si>
    <t>16/11/1978</t>
  </si>
  <si>
    <t>PAGNACCO</t>
  </si>
  <si>
    <t>96714</t>
  </si>
  <si>
    <t>03/11/1967</t>
  </si>
  <si>
    <t>PALIANI</t>
  </si>
  <si>
    <t>GIOVANNI BATTISTA</t>
  </si>
  <si>
    <t>111358</t>
  </si>
  <si>
    <t>14/12/1988</t>
  </si>
  <si>
    <t>PALUZZI</t>
  </si>
  <si>
    <t>116612</t>
  </si>
  <si>
    <t>03/08/1973</t>
  </si>
  <si>
    <t>PAOLUCCI</t>
  </si>
  <si>
    <t>129043</t>
  </si>
  <si>
    <t>16/05/1987</t>
  </si>
  <si>
    <t>PAVIA</t>
  </si>
  <si>
    <t>87889</t>
  </si>
  <si>
    <t>08/07/1983</t>
  </si>
  <si>
    <t>PERELLI</t>
  </si>
  <si>
    <t>130075</t>
  </si>
  <si>
    <t>11/03/1971</t>
  </si>
  <si>
    <t>PERIS CANCIO</t>
  </si>
  <si>
    <t>LLUIS FRANCESC</t>
  </si>
  <si>
    <t>99351</t>
  </si>
  <si>
    <t>14/11/1970</t>
  </si>
  <si>
    <t>PIANTEDOSI</t>
  </si>
  <si>
    <t>133257</t>
  </si>
  <si>
    <t>25/09/1997</t>
  </si>
  <si>
    <t>PINTUS</t>
  </si>
  <si>
    <t>133314</t>
  </si>
  <si>
    <t>21/02/1986</t>
  </si>
  <si>
    <t>PIZZUTI</t>
  </si>
  <si>
    <t>PAOLO GIUSEPPE</t>
  </si>
  <si>
    <t>129032</t>
  </si>
  <si>
    <t>18/10/1971</t>
  </si>
  <si>
    <t>POLSELLI</t>
  </si>
  <si>
    <t>SIMONE</t>
  </si>
  <si>
    <t>84945</t>
  </si>
  <si>
    <t>27/08/1976</t>
  </si>
  <si>
    <t>PORCARO</t>
  </si>
  <si>
    <t>74315</t>
  </si>
  <si>
    <t>05/11/1960</t>
  </si>
  <si>
    <t>PRETOLANI</t>
  </si>
  <si>
    <t>130077</t>
  </si>
  <si>
    <t>27/08/1962</t>
  </si>
  <si>
    <t>ROSATI</t>
  </si>
  <si>
    <t>130554</t>
  </si>
  <si>
    <t>23/07/1989</t>
  </si>
  <si>
    <t>RUFFINI</t>
  </si>
  <si>
    <t>126919</t>
  </si>
  <si>
    <t>01/02/1971</t>
  </si>
  <si>
    <t>RUGGIERO</t>
  </si>
  <si>
    <t>131178</t>
  </si>
  <si>
    <t>04/12/1980</t>
  </si>
  <si>
    <t>SAETTA</t>
  </si>
  <si>
    <t>LUIGI</t>
  </si>
  <si>
    <t>126745</t>
  </si>
  <si>
    <t>09/03/1965</t>
  </si>
  <si>
    <t>SCIASCIA</t>
  </si>
  <si>
    <t>118201</t>
  </si>
  <si>
    <t>11/03/1989</t>
  </si>
  <si>
    <t>SCIPPA</t>
  </si>
  <si>
    <t>EUGENIO</t>
  </si>
  <si>
    <t>111065</t>
  </si>
  <si>
    <t>22/10/1971</t>
  </si>
  <si>
    <t>SELVAGGI</t>
  </si>
  <si>
    <t>COSIMO</t>
  </si>
  <si>
    <t>89016</t>
  </si>
  <si>
    <t>27/07/1987</t>
  </si>
  <si>
    <t>SERAFINI</t>
  </si>
  <si>
    <t>70181</t>
  </si>
  <si>
    <t>23/04/1961</t>
  </si>
  <si>
    <t>SERRA</t>
  </si>
  <si>
    <t>GIUSEPPE MASSIMILIANO</t>
  </si>
  <si>
    <t>108061</t>
  </si>
  <si>
    <t>16/09/1975</t>
  </si>
  <si>
    <t>SFORZA</t>
  </si>
  <si>
    <t>ROBERTO</t>
  </si>
  <si>
    <t>112445</t>
  </si>
  <si>
    <t>02/10/1963</t>
  </si>
  <si>
    <t>SICILIANO</t>
  </si>
  <si>
    <t>IVAN</t>
  </si>
  <si>
    <t>130815</t>
  </si>
  <si>
    <t>22/09/1975</t>
  </si>
  <si>
    <t>90601</t>
  </si>
  <si>
    <t>02/11/1963</t>
  </si>
  <si>
    <t>SISTI</t>
  </si>
  <si>
    <t>SAURO</t>
  </si>
  <si>
    <t>97802</t>
  </si>
  <si>
    <t>28/09/1973</t>
  </si>
  <si>
    <t>SPADA</t>
  </si>
  <si>
    <t>128468</t>
  </si>
  <si>
    <t>30/07/1995</t>
  </si>
  <si>
    <t>SPERANDIO</t>
  </si>
  <si>
    <t>FLAVIO</t>
  </si>
  <si>
    <t>102494</t>
  </si>
  <si>
    <t>21/10/2003</t>
  </si>
  <si>
    <t>TESTA</t>
  </si>
  <si>
    <t>87683</t>
  </si>
  <si>
    <t>06/04/1976</t>
  </si>
  <si>
    <t>TODDE</t>
  </si>
  <si>
    <t>79265</t>
  </si>
  <si>
    <t>12/03/1978</t>
  </si>
  <si>
    <t>TORELLI</t>
  </si>
  <si>
    <t>95609</t>
  </si>
  <si>
    <t>16/05/1955</t>
  </si>
  <si>
    <t>TROYLI</t>
  </si>
  <si>
    <t>118207</t>
  </si>
  <si>
    <t>27/04/1989</t>
  </si>
  <si>
    <t>TURIANELLI</t>
  </si>
  <si>
    <t>130684</t>
  </si>
  <si>
    <t>01/10/1963</t>
  </si>
  <si>
    <t>UBALDINI</t>
  </si>
  <si>
    <t>107578</t>
  </si>
  <si>
    <t>09/07/1974</t>
  </si>
  <si>
    <t>URSO</t>
  </si>
  <si>
    <t>DOMENICO</t>
  </si>
  <si>
    <t>108595</t>
  </si>
  <si>
    <t>01/03/1969</t>
  </si>
  <si>
    <t>VACCARO</t>
  </si>
  <si>
    <t>DARIO</t>
  </si>
  <si>
    <t>80256</t>
  </si>
  <si>
    <t>29/05/1968</t>
  </si>
  <si>
    <t>VALEAU</t>
  </si>
  <si>
    <t>79276</t>
  </si>
  <si>
    <t>05/06/1957</t>
  </si>
  <si>
    <t>VALMORI</t>
  </si>
  <si>
    <t>106719</t>
  </si>
  <si>
    <t>22/05/1976</t>
  </si>
  <si>
    <t>VALOTTA</t>
  </si>
  <si>
    <t>FILIPPO</t>
  </si>
  <si>
    <t>121013</t>
  </si>
  <si>
    <t>09/10/1968</t>
  </si>
  <si>
    <t>VERRECCHIA</t>
  </si>
  <si>
    <t>80327</t>
  </si>
  <si>
    <t>13/10/1964</t>
  </si>
  <si>
    <t>VINUCCI</t>
  </si>
  <si>
    <t>CARLO</t>
  </si>
  <si>
    <t>93206</t>
  </si>
  <si>
    <t>25/04/1969</t>
  </si>
  <si>
    <t>SERGIO</t>
  </si>
  <si>
    <t>128694</t>
  </si>
  <si>
    <t>22/04/1961</t>
  </si>
  <si>
    <t>ZUCCONI GALLI FONSECA</t>
  </si>
  <si>
    <t>114489</t>
  </si>
  <si>
    <t>02/04/1963</t>
  </si>
  <si>
    <t>ZUFFI</t>
  </si>
  <si>
    <t>80896</t>
  </si>
  <si>
    <t>09/10/1974</t>
  </si>
  <si>
    <t>Civitavecchia</t>
  </si>
  <si>
    <t>C.I.Alba</t>
  </si>
  <si>
    <t>(4 x 20)+50+25</t>
  </si>
  <si>
    <t>1 x 20</t>
  </si>
  <si>
    <t>(2 x 20)+25+25</t>
  </si>
  <si>
    <t>2 x 20</t>
  </si>
  <si>
    <t>(7 x 20)+50</t>
  </si>
  <si>
    <t>(In rosso le tappe del campionato regionale)</t>
  </si>
  <si>
    <t>(3 x 20)+25</t>
  </si>
  <si>
    <t>(4 x 20)+25</t>
  </si>
  <si>
    <t>(3 x 20)+25+25</t>
  </si>
  <si>
    <t>(5 x 20)+25</t>
  </si>
  <si>
    <t>1 x 25</t>
  </si>
  <si>
    <t>3 x 20</t>
  </si>
  <si>
    <t>(5 x 20)+50</t>
  </si>
  <si>
    <t>(4 x 20)+25+25</t>
  </si>
  <si>
    <t>CLASSIFICA CRITERIUM SPRINT - OLIMPICI 2023</t>
  </si>
  <si>
    <t>MASCHILE</t>
  </si>
  <si>
    <t>FEMMINILE</t>
  </si>
  <si>
    <t>680 </t>
  </si>
  <si>
    <t>1.08.28</t>
  </si>
  <si>
    <t>0.13.00</t>
  </si>
  <si>
    <t>0.01.50</t>
  </si>
  <si>
    <t>0.01.46</t>
  </si>
  <si>
    <t>0.20.40</t>
  </si>
  <si>
    <t>TRI EVENT CERVIA CERVIA(RA) - C.I. TRIATHLON SPRINT AGE GROUP 30/09/2023</t>
  </si>
</sst>
</file>

<file path=xl/styles.xml><?xml version="1.0" encoding="utf-8"?>
<styleSheet xmlns="http://schemas.openxmlformats.org/spreadsheetml/2006/main">
  <numFmts count="1">
    <numFmt numFmtId="164" formatCode="dd/mm/yy;@"/>
  </numFmts>
  <fonts count="29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9"/>
      <color theme="1"/>
      <name val="Calibri"/>
      <family val="2"/>
      <scheme val="minor"/>
    </font>
    <font>
      <b/>
      <sz val="12"/>
      <color rgb="FF000080"/>
      <name val="Verdana"/>
      <family val="2"/>
    </font>
    <font>
      <b/>
      <sz val="1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Arial"/>
      <family val="2"/>
    </font>
    <font>
      <b/>
      <sz val="8"/>
      <color rgb="FFFFFFFF"/>
      <name val="Verdana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imes New Roman"/>
      <family val="1"/>
    </font>
    <font>
      <b/>
      <sz val="16"/>
      <color theme="1"/>
      <name val="Calibri"/>
      <family val="2"/>
      <scheme val="minor"/>
    </font>
    <font>
      <b/>
      <sz val="9"/>
      <color rgb="FF00B050"/>
      <name val="Calibri"/>
      <family val="2"/>
    </font>
    <font>
      <b/>
      <sz val="8"/>
      <color rgb="FF00B050"/>
      <name val="Calibri"/>
      <family val="2"/>
    </font>
    <font>
      <b/>
      <sz val="12.1"/>
      <color rgb="FFFFFFFF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u/>
      <sz val="8"/>
      <color rgb="FF0070C0"/>
      <name val="Calibri"/>
      <family val="2"/>
    </font>
    <font>
      <b/>
      <u/>
      <sz val="8"/>
      <color rgb="FFFF0000"/>
      <name val="Calibri"/>
      <family val="2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rgb="FFFF0000"/>
      <name val="Calibri"/>
      <family val="2"/>
      <scheme val="minor"/>
    </font>
    <font>
      <b/>
      <sz val="7.7"/>
      <color theme="1"/>
      <name val="Arial"/>
      <family val="2"/>
    </font>
    <font>
      <b/>
      <sz val="14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color theme="0" tint="-0.499984740745262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EDEDE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305790"/>
        <bgColor indexed="64"/>
      </patternFill>
    </fill>
    <fill>
      <patternFill patternType="solid">
        <fgColor rgb="FFFF6124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3366CC"/>
      </left>
      <right style="medium">
        <color rgb="FF3366CC"/>
      </right>
      <top style="medium">
        <color rgb="FF3366CC"/>
      </top>
      <bottom style="medium">
        <color rgb="FF3366CC"/>
      </bottom>
      <diagonal/>
    </border>
    <border>
      <left/>
      <right/>
      <top/>
      <bottom style="medium">
        <color rgb="FF3366CC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2499465926084170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1" tint="0.24994659260841701"/>
      </left>
      <right style="thin">
        <color theme="0" tint="-0.499984740745262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2499465926084170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/>
      <top style="thin">
        <color theme="0" tint="-0.24994659260841701"/>
      </top>
      <bottom/>
      <diagonal/>
    </border>
  </borders>
  <cellStyleXfs count="2">
    <xf numFmtId="0" fontId="0" fillId="0" borderId="0"/>
    <xf numFmtId="0" fontId="13" fillId="0" borderId="0"/>
  </cellStyleXfs>
  <cellXfs count="89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6" fillId="3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6" fillId="6" borderId="2" xfId="0" applyFont="1" applyFill="1" applyBorder="1" applyAlignment="1">
      <alignment horizontal="center" vertical="center" wrapText="1"/>
    </xf>
    <xf numFmtId="0" fontId="8" fillId="4" borderId="0" xfId="0" applyFont="1" applyFill="1" applyAlignment="1">
      <alignment vertical="center"/>
    </xf>
    <xf numFmtId="0" fontId="8" fillId="0" borderId="0" xfId="0" applyFont="1" applyAlignment="1">
      <alignment horizontal="center" vertical="center"/>
    </xf>
    <xf numFmtId="0" fontId="9" fillId="4" borderId="0" xfId="0" applyFont="1" applyFill="1" applyAlignment="1">
      <alignment vertical="center"/>
    </xf>
    <xf numFmtId="0" fontId="8" fillId="0" borderId="0" xfId="0" applyFont="1" applyAlignment="1">
      <alignment vertical="center"/>
    </xf>
    <xf numFmtId="0" fontId="7" fillId="5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left" vertical="center" wrapText="1"/>
    </xf>
    <xf numFmtId="0" fontId="8" fillId="0" borderId="0" xfId="0" applyFont="1"/>
    <xf numFmtId="0" fontId="6" fillId="3" borderId="2" xfId="0" applyFont="1" applyFill="1" applyBorder="1" applyAlignment="1">
      <alignment horizontal="center" wrapText="1"/>
    </xf>
    <xf numFmtId="0" fontId="6" fillId="3" borderId="2" xfId="0" applyFont="1" applyFill="1" applyBorder="1" applyAlignment="1">
      <alignment horizontal="left" wrapText="1"/>
    </xf>
    <xf numFmtId="0" fontId="7" fillId="3" borderId="2" xfId="0" applyFont="1" applyFill="1" applyBorder="1" applyAlignment="1">
      <alignment horizontal="center" wrapText="1"/>
    </xf>
    <xf numFmtId="0" fontId="6" fillId="5" borderId="2" xfId="0" applyFont="1" applyFill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wrapText="1"/>
    </xf>
    <xf numFmtId="0" fontId="10" fillId="0" borderId="1" xfId="0" applyFont="1" applyBorder="1" applyAlignment="1">
      <alignment horizontal="center" wrapText="1"/>
    </xf>
    <xf numFmtId="0" fontId="11" fillId="7" borderId="1" xfId="0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/>
    </xf>
    <xf numFmtId="0" fontId="0" fillId="5" borderId="1" xfId="0" applyFill="1" applyBorder="1" applyAlignment="1">
      <alignment horizontal="left" vertical="center"/>
    </xf>
    <xf numFmtId="0" fontId="0" fillId="5" borderId="1" xfId="0" applyFill="1" applyBorder="1" applyAlignment="1">
      <alignment horizontal="center" vertical="center"/>
    </xf>
    <xf numFmtId="0" fontId="0" fillId="5" borderId="1" xfId="0" applyFill="1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0" xfId="0" applyBorder="1" applyAlignment="1">
      <alignment horizontal="center"/>
    </xf>
    <xf numFmtId="0" fontId="0" fillId="0" borderId="1" xfId="0" applyBorder="1"/>
    <xf numFmtId="164" fontId="15" fillId="5" borderId="7" xfId="0" applyNumberFormat="1" applyFont="1" applyFill="1" applyBorder="1" applyAlignment="1">
      <alignment horizontal="center" vertical="center"/>
    </xf>
    <xf numFmtId="164" fontId="15" fillId="5" borderId="0" xfId="0" applyNumberFormat="1" applyFont="1" applyFill="1" applyBorder="1" applyAlignment="1">
      <alignment horizontal="center" vertical="center"/>
    </xf>
    <xf numFmtId="0" fontId="0" fillId="2" borderId="0" xfId="0" applyFill="1"/>
    <xf numFmtId="0" fontId="16" fillId="2" borderId="8" xfId="0" applyFont="1" applyFill="1" applyBorder="1" applyAlignment="1">
      <alignment horizontal="center" vertical="center"/>
    </xf>
    <xf numFmtId="0" fontId="16" fillId="2" borderId="9" xfId="0" applyFont="1" applyFill="1" applyBorder="1" applyAlignment="1">
      <alignment horizontal="center" vertical="center"/>
    </xf>
    <xf numFmtId="0" fontId="17" fillId="8" borderId="1" xfId="0" applyFont="1" applyFill="1" applyBorder="1" applyAlignment="1">
      <alignment horizontal="center" vertical="center" wrapText="1"/>
    </xf>
    <xf numFmtId="0" fontId="21" fillId="2" borderId="0" xfId="0" applyFont="1" applyFill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3" fillId="0" borderId="12" xfId="0" applyFont="1" applyBorder="1" applyAlignment="1">
      <alignment horizontal="center" vertical="center"/>
    </xf>
    <xf numFmtId="0" fontId="24" fillId="5" borderId="1" xfId="0" applyFont="1" applyFill="1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0" fontId="18" fillId="9" borderId="11" xfId="0" applyFont="1" applyFill="1" applyBorder="1" applyAlignment="1">
      <alignment horizontal="center" vertical="center"/>
    </xf>
    <xf numFmtId="0" fontId="18" fillId="9" borderId="0" xfId="0" applyFont="1" applyFill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17" fillId="8" borderId="13" xfId="0" applyFont="1" applyFill="1" applyBorder="1" applyAlignment="1">
      <alignment horizontal="center" vertical="center" wrapText="1"/>
    </xf>
    <xf numFmtId="0" fontId="18" fillId="9" borderId="13" xfId="0" applyFont="1" applyFill="1" applyBorder="1" applyAlignment="1">
      <alignment horizontal="center" vertical="center"/>
    </xf>
    <xf numFmtId="0" fontId="19" fillId="2" borderId="16" xfId="0" applyFont="1" applyFill="1" applyBorder="1" applyAlignment="1">
      <alignment horizontal="center" vertical="center"/>
    </xf>
    <xf numFmtId="0" fontId="20" fillId="2" borderId="10" xfId="0" applyFont="1" applyFill="1" applyBorder="1" applyAlignment="1">
      <alignment horizontal="center" vertical="center"/>
    </xf>
    <xf numFmtId="0" fontId="20" fillId="2" borderId="16" xfId="0" applyFont="1" applyFill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16" fillId="10" borderId="8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4" fillId="5" borderId="1" xfId="0" applyFont="1" applyFill="1" applyBorder="1" applyAlignment="1">
      <alignment horizontal="center" vertical="center" wrapText="1"/>
    </xf>
    <xf numFmtId="0" fontId="18" fillId="11" borderId="1" xfId="0" applyFont="1" applyFill="1" applyBorder="1" applyAlignment="1">
      <alignment horizontal="center" vertical="center"/>
    </xf>
    <xf numFmtId="0" fontId="16" fillId="10" borderId="8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27" fillId="0" borderId="1" xfId="0" applyFont="1" applyBorder="1" applyAlignment="1">
      <alignment horizontal="center" vertical="center"/>
    </xf>
    <xf numFmtId="0" fontId="27" fillId="0" borderId="1" xfId="0" applyFont="1" applyBorder="1" applyAlignment="1">
      <alignment vertical="center"/>
    </xf>
    <xf numFmtId="0" fontId="27" fillId="0" borderId="1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4" fillId="2" borderId="5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center" vertical="center"/>
    </xf>
    <xf numFmtId="0" fontId="25" fillId="0" borderId="14" xfId="0" applyFont="1" applyBorder="1" applyAlignment="1">
      <alignment horizontal="right" wrapText="1"/>
    </xf>
    <xf numFmtId="0" fontId="25" fillId="0" borderId="15" xfId="0" applyFont="1" applyBorder="1" applyAlignment="1">
      <alignment horizontal="right" wrapText="1"/>
    </xf>
    <xf numFmtId="0" fontId="25" fillId="0" borderId="12" xfId="0" applyFont="1" applyBorder="1" applyAlignment="1">
      <alignment horizontal="right" wrapText="1"/>
    </xf>
    <xf numFmtId="0" fontId="3" fillId="3" borderId="4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8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8" fillId="4" borderId="1" xfId="0" applyFont="1" applyFill="1" applyBorder="1"/>
    <xf numFmtId="0" fontId="6" fillId="3" borderId="1" xfId="0" applyFont="1" applyFill="1" applyBorder="1" applyAlignment="1">
      <alignment horizontal="center" wrapText="1"/>
    </xf>
    <xf numFmtId="0" fontId="6" fillId="3" borderId="1" xfId="0" applyFont="1" applyFill="1" applyBorder="1" applyAlignment="1">
      <alignment horizontal="left" wrapText="1"/>
    </xf>
    <xf numFmtId="0" fontId="7" fillId="3" borderId="1" xfId="0" applyFont="1" applyFill="1" applyBorder="1" applyAlignment="1">
      <alignment horizontal="center" wrapText="1"/>
    </xf>
  </cellXfs>
  <cellStyles count="2">
    <cellStyle name="Normale" xfId="0" builtinId="0"/>
    <cellStyle name="Normale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130</xdr:row>
      <xdr:rowOff>0</xdr:rowOff>
    </xdr:from>
    <xdr:to>
      <xdr:col>5</xdr:col>
      <xdr:colOff>304800</xdr:colOff>
      <xdr:row>131</xdr:row>
      <xdr:rowOff>114300</xdr:rowOff>
    </xdr:to>
    <xdr:sp macro="" textlink="">
      <xdr:nvSpPr>
        <xdr:cNvPr id="2" name="AutoShape 1" descr="Italia"/>
        <xdr:cNvSpPr>
          <a:spLocks noChangeAspect="1" noChangeArrowheads="1"/>
        </xdr:cNvSpPr>
      </xdr:nvSpPr>
      <xdr:spPr bwMode="auto">
        <a:xfrm>
          <a:off x="4391025" y="24241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52"/>
  <sheetViews>
    <sheetView tabSelected="1" workbookViewId="0">
      <selection sqref="A1:M1"/>
    </sheetView>
  </sheetViews>
  <sheetFormatPr defaultRowHeight="15"/>
  <cols>
    <col min="1" max="1" width="4.5703125" bestFit="1" customWidth="1"/>
    <col min="2" max="2" width="20.42578125" bestFit="1" customWidth="1"/>
    <col min="3" max="3" width="19.28515625" bestFit="1" customWidth="1"/>
    <col min="4" max="4" width="4.5703125" bestFit="1" customWidth="1"/>
    <col min="5" max="5" width="6.7109375" bestFit="1" customWidth="1"/>
    <col min="6" max="6" width="5.85546875" bestFit="1" customWidth="1"/>
    <col min="7" max="7" width="6" customWidth="1"/>
    <col min="8" max="8" width="4.5703125" style="4" bestFit="1" customWidth="1"/>
    <col min="9" max="9" width="11" customWidth="1"/>
    <col min="10" max="10" width="20.42578125" bestFit="1" customWidth="1"/>
    <col min="11" max="11" width="4.5703125" bestFit="1" customWidth="1"/>
    <col min="13" max="13" width="5.85546875" bestFit="1" customWidth="1"/>
  </cols>
  <sheetData>
    <row r="1" spans="1:13" ht="33.75" customHeight="1">
      <c r="A1" s="66" t="s">
        <v>1326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</row>
    <row r="2" spans="1:13" ht="33.75" customHeight="1">
      <c r="A2" s="67" t="s">
        <v>1327</v>
      </c>
      <c r="B2" s="67"/>
      <c r="C2" s="67"/>
      <c r="D2" s="67"/>
      <c r="E2" s="67"/>
      <c r="F2" s="67"/>
      <c r="G2" s="58"/>
      <c r="H2" s="67" t="s">
        <v>1328</v>
      </c>
      <c r="I2" s="67"/>
      <c r="J2" s="67"/>
      <c r="K2" s="67"/>
      <c r="L2" s="67"/>
      <c r="M2" s="67"/>
    </row>
    <row r="3" spans="1:13">
      <c r="A3" s="24" t="s">
        <v>832</v>
      </c>
      <c r="B3" s="24" t="s">
        <v>833</v>
      </c>
      <c r="C3" s="24" t="s">
        <v>834</v>
      </c>
      <c r="D3" s="24" t="s">
        <v>13</v>
      </c>
      <c r="E3" s="24" t="s">
        <v>837</v>
      </c>
      <c r="F3" s="24" t="s">
        <v>838</v>
      </c>
      <c r="H3" s="24" t="s">
        <v>832</v>
      </c>
      <c r="I3" s="24" t="s">
        <v>833</v>
      </c>
      <c r="J3" s="24" t="s">
        <v>834</v>
      </c>
      <c r="K3" s="24" t="s">
        <v>13</v>
      </c>
      <c r="L3" s="24" t="s">
        <v>837</v>
      </c>
      <c r="M3" s="24" t="s">
        <v>838</v>
      </c>
    </row>
    <row r="4" spans="1:13">
      <c r="A4" s="25">
        <v>1</v>
      </c>
      <c r="B4" s="26" t="s">
        <v>1100</v>
      </c>
      <c r="C4" s="26" t="s">
        <v>1101</v>
      </c>
      <c r="D4" s="27" t="s">
        <v>20</v>
      </c>
      <c r="E4" s="27">
        <v>2370</v>
      </c>
      <c r="F4" s="27">
        <v>6</v>
      </c>
      <c r="H4" s="25">
        <v>1</v>
      </c>
      <c r="I4" s="28" t="s">
        <v>881</v>
      </c>
      <c r="J4" s="28" t="s">
        <v>882</v>
      </c>
      <c r="K4" s="27" t="s">
        <v>35</v>
      </c>
      <c r="L4" s="27">
        <v>1314</v>
      </c>
      <c r="M4" s="27">
        <v>4</v>
      </c>
    </row>
    <row r="5" spans="1:13">
      <c r="A5" s="25">
        <v>2</v>
      </c>
      <c r="B5" s="26" t="s">
        <v>1094</v>
      </c>
      <c r="C5" s="26" t="s">
        <v>1097</v>
      </c>
      <c r="D5" s="27" t="s">
        <v>28</v>
      </c>
      <c r="E5" s="27">
        <v>1555</v>
      </c>
      <c r="F5" s="27">
        <v>4</v>
      </c>
      <c r="H5" s="25">
        <v>2</v>
      </c>
      <c r="I5" s="28" t="s">
        <v>897</v>
      </c>
      <c r="J5" s="28" t="s">
        <v>898</v>
      </c>
      <c r="K5" s="27" t="s">
        <v>263</v>
      </c>
      <c r="L5" s="27">
        <v>1063</v>
      </c>
      <c r="M5" s="27">
        <v>7</v>
      </c>
    </row>
    <row r="6" spans="1:13">
      <c r="A6" s="25">
        <v>3</v>
      </c>
      <c r="B6" s="26" t="s">
        <v>1010</v>
      </c>
      <c r="C6" s="26" t="s">
        <v>1011</v>
      </c>
      <c r="D6" s="27" t="s">
        <v>20</v>
      </c>
      <c r="E6" s="27">
        <v>1498</v>
      </c>
      <c r="F6" s="27">
        <v>5</v>
      </c>
      <c r="H6" s="25">
        <v>3</v>
      </c>
      <c r="I6" s="28" t="s">
        <v>857</v>
      </c>
      <c r="J6" s="28" t="s">
        <v>858</v>
      </c>
      <c r="K6" s="27" t="s">
        <v>135</v>
      </c>
      <c r="L6" s="27">
        <v>925</v>
      </c>
      <c r="M6" s="27">
        <v>6</v>
      </c>
    </row>
    <row r="7" spans="1:13">
      <c r="A7" s="29">
        <v>4</v>
      </c>
      <c r="B7" s="30" t="s">
        <v>1280</v>
      </c>
      <c r="C7" s="30" t="s">
        <v>1281</v>
      </c>
      <c r="D7" s="29" t="s">
        <v>880</v>
      </c>
      <c r="E7" s="29">
        <v>1346</v>
      </c>
      <c r="F7" s="29">
        <v>4</v>
      </c>
      <c r="H7" s="63"/>
      <c r="I7" s="64" t="s">
        <v>925</v>
      </c>
      <c r="J7" s="64" t="s">
        <v>926</v>
      </c>
      <c r="K7" s="63" t="s">
        <v>20</v>
      </c>
      <c r="L7" s="63">
        <v>692</v>
      </c>
      <c r="M7" s="63">
        <v>2</v>
      </c>
    </row>
    <row r="8" spans="1:13">
      <c r="A8" s="29">
        <v>5</v>
      </c>
      <c r="B8" s="30" t="s">
        <v>929</v>
      </c>
      <c r="C8" s="30" t="s">
        <v>930</v>
      </c>
      <c r="D8" s="29" t="s">
        <v>48</v>
      </c>
      <c r="E8" s="29">
        <v>1213</v>
      </c>
      <c r="F8" s="29">
        <v>4</v>
      </c>
      <c r="H8" s="63"/>
      <c r="I8" s="64" t="s">
        <v>889</v>
      </c>
      <c r="J8" s="64" t="s">
        <v>890</v>
      </c>
      <c r="K8" s="63" t="s">
        <v>20</v>
      </c>
      <c r="L8" s="63">
        <v>398</v>
      </c>
      <c r="M8" s="63">
        <v>1</v>
      </c>
    </row>
    <row r="9" spans="1:13">
      <c r="A9" s="29">
        <v>6</v>
      </c>
      <c r="B9" s="30" t="s">
        <v>1059</v>
      </c>
      <c r="C9" s="30" t="s">
        <v>1060</v>
      </c>
      <c r="D9" s="29" t="s">
        <v>263</v>
      </c>
      <c r="E9" s="29">
        <v>1110</v>
      </c>
      <c r="F9" s="29">
        <v>3</v>
      </c>
      <c r="H9" s="63"/>
      <c r="I9" s="64" t="s">
        <v>901</v>
      </c>
      <c r="J9" s="64" t="s">
        <v>902</v>
      </c>
      <c r="K9" s="63" t="s">
        <v>35</v>
      </c>
      <c r="L9" s="63">
        <v>397</v>
      </c>
      <c r="M9" s="63">
        <v>2</v>
      </c>
    </row>
    <row r="10" spans="1:13">
      <c r="A10" s="29">
        <v>7</v>
      </c>
      <c r="B10" s="30" t="s">
        <v>1142</v>
      </c>
      <c r="C10" s="30" t="s">
        <v>968</v>
      </c>
      <c r="D10" s="29" t="s">
        <v>28</v>
      </c>
      <c r="E10" s="29">
        <v>1078</v>
      </c>
      <c r="F10" s="29">
        <v>5</v>
      </c>
      <c r="H10" s="63"/>
      <c r="I10" s="64" t="s">
        <v>893</v>
      </c>
      <c r="J10" s="64" t="s">
        <v>894</v>
      </c>
      <c r="K10" s="63" t="s">
        <v>67</v>
      </c>
      <c r="L10" s="63">
        <v>250</v>
      </c>
      <c r="M10" s="63">
        <v>2</v>
      </c>
    </row>
    <row r="11" spans="1:13">
      <c r="A11" s="29">
        <v>8</v>
      </c>
      <c r="B11" s="30" t="s">
        <v>960</v>
      </c>
      <c r="C11" s="30" t="s">
        <v>941</v>
      </c>
      <c r="D11" s="29" t="s">
        <v>263</v>
      </c>
      <c r="E11" s="29">
        <v>1039</v>
      </c>
      <c r="F11" s="29">
        <v>4</v>
      </c>
      <c r="G11" s="31"/>
      <c r="H11" s="63"/>
      <c r="I11" s="64" t="s">
        <v>909</v>
      </c>
      <c r="J11" s="64" t="s">
        <v>910</v>
      </c>
      <c r="K11" s="63" t="s">
        <v>67</v>
      </c>
      <c r="L11" s="63">
        <v>43</v>
      </c>
      <c r="M11" s="63">
        <v>2</v>
      </c>
    </row>
    <row r="12" spans="1:13">
      <c r="A12" s="29">
        <v>9</v>
      </c>
      <c r="B12" s="30" t="s">
        <v>1018</v>
      </c>
      <c r="C12" s="30" t="s">
        <v>1019</v>
      </c>
      <c r="D12" s="29" t="s">
        <v>67</v>
      </c>
      <c r="E12" s="29">
        <v>927</v>
      </c>
      <c r="F12" s="29">
        <v>5</v>
      </c>
      <c r="G12" s="31"/>
      <c r="H12" s="63"/>
      <c r="I12" s="64" t="s">
        <v>876</v>
      </c>
      <c r="J12" s="64" t="s">
        <v>877</v>
      </c>
      <c r="K12" s="63" t="s">
        <v>880</v>
      </c>
      <c r="L12" s="63">
        <v>21</v>
      </c>
      <c r="M12" s="63">
        <v>1</v>
      </c>
    </row>
    <row r="13" spans="1:13">
      <c r="A13" s="29">
        <v>10</v>
      </c>
      <c r="B13" s="30" t="s">
        <v>1267</v>
      </c>
      <c r="C13" s="30" t="s">
        <v>930</v>
      </c>
      <c r="D13" s="29" t="s">
        <v>20</v>
      </c>
      <c r="E13" s="29">
        <v>770</v>
      </c>
      <c r="F13" s="29">
        <v>2</v>
      </c>
      <c r="G13" s="31"/>
    </row>
    <row r="14" spans="1:13">
      <c r="A14" s="29">
        <v>11</v>
      </c>
      <c r="B14" s="30" t="s">
        <v>1131</v>
      </c>
      <c r="C14" s="30" t="s">
        <v>953</v>
      </c>
      <c r="D14" s="29" t="s">
        <v>67</v>
      </c>
      <c r="E14" s="29">
        <v>749</v>
      </c>
      <c r="F14" s="29">
        <v>3</v>
      </c>
      <c r="G14" s="31"/>
    </row>
    <row r="15" spans="1:13">
      <c r="A15" s="29">
        <v>12</v>
      </c>
      <c r="B15" s="30" t="s">
        <v>1284</v>
      </c>
      <c r="C15" s="30" t="s">
        <v>976</v>
      </c>
      <c r="D15" s="29" t="s">
        <v>110</v>
      </c>
      <c r="E15" s="29">
        <v>713</v>
      </c>
      <c r="F15" s="29">
        <v>5</v>
      </c>
      <c r="G15" s="31"/>
    </row>
    <row r="16" spans="1:13">
      <c r="A16" s="29">
        <v>13</v>
      </c>
      <c r="B16" s="30" t="s">
        <v>1222</v>
      </c>
      <c r="C16" s="30" t="s">
        <v>1223</v>
      </c>
      <c r="D16" s="29" t="s">
        <v>67</v>
      </c>
      <c r="E16" s="29">
        <v>633</v>
      </c>
      <c r="F16" s="29">
        <v>4</v>
      </c>
      <c r="G16" s="31"/>
    </row>
    <row r="17" spans="1:7">
      <c r="A17" s="29">
        <v>14</v>
      </c>
      <c r="B17" s="30" t="s">
        <v>937</v>
      </c>
      <c r="C17" s="30" t="s">
        <v>941</v>
      </c>
      <c r="D17" s="29" t="s">
        <v>880</v>
      </c>
      <c r="E17" s="29">
        <v>562</v>
      </c>
      <c r="F17" s="29">
        <v>4</v>
      </c>
      <c r="G17" s="31"/>
    </row>
    <row r="18" spans="1:7">
      <c r="A18" s="29">
        <v>15</v>
      </c>
      <c r="B18" s="30" t="s">
        <v>1156</v>
      </c>
      <c r="C18" s="30" t="s">
        <v>1157</v>
      </c>
      <c r="D18" s="29" t="s">
        <v>263</v>
      </c>
      <c r="E18" s="29">
        <v>505</v>
      </c>
      <c r="F18" s="29">
        <v>3</v>
      </c>
      <c r="G18" s="31"/>
    </row>
    <row r="19" spans="1:7">
      <c r="A19" s="29">
        <v>16</v>
      </c>
      <c r="B19" s="30" t="s">
        <v>1215</v>
      </c>
      <c r="C19" s="30" t="s">
        <v>1216</v>
      </c>
      <c r="D19" s="29" t="s">
        <v>880</v>
      </c>
      <c r="E19" s="29">
        <v>232</v>
      </c>
      <c r="F19" s="29">
        <v>3</v>
      </c>
      <c r="G19" s="31"/>
    </row>
    <row r="20" spans="1:7">
      <c r="A20" s="29">
        <v>17</v>
      </c>
      <c r="B20" s="30" t="s">
        <v>1121</v>
      </c>
      <c r="C20" s="30" t="s">
        <v>980</v>
      </c>
      <c r="D20" s="29" t="s">
        <v>67</v>
      </c>
      <c r="E20" s="29">
        <v>211</v>
      </c>
      <c r="F20" s="29">
        <v>5</v>
      </c>
      <c r="G20" s="31"/>
    </row>
    <row r="21" spans="1:7">
      <c r="A21" s="29">
        <v>18</v>
      </c>
      <c r="B21" s="30" t="s">
        <v>1124</v>
      </c>
      <c r="C21" s="30" t="s">
        <v>1125</v>
      </c>
      <c r="D21" s="29" t="s">
        <v>135</v>
      </c>
      <c r="E21" s="29">
        <v>121</v>
      </c>
      <c r="F21" s="29">
        <v>3</v>
      </c>
      <c r="G21" s="31"/>
    </row>
    <row r="22" spans="1:7">
      <c r="A22" s="29">
        <v>19</v>
      </c>
      <c r="B22" s="30" t="s">
        <v>1145</v>
      </c>
      <c r="C22" s="30" t="s">
        <v>1146</v>
      </c>
      <c r="D22" s="29" t="s">
        <v>110</v>
      </c>
      <c r="E22" s="29">
        <v>54</v>
      </c>
      <c r="F22" s="29">
        <v>3</v>
      </c>
      <c r="G22" s="31"/>
    </row>
    <row r="23" spans="1:7">
      <c r="A23" s="63"/>
      <c r="B23" s="65" t="s">
        <v>956</v>
      </c>
      <c r="C23" s="65" t="s">
        <v>957</v>
      </c>
      <c r="D23" s="63" t="s">
        <v>48</v>
      </c>
      <c r="E23" s="63">
        <v>501</v>
      </c>
      <c r="F23" s="63">
        <v>2</v>
      </c>
      <c r="G23" s="31"/>
    </row>
    <row r="24" spans="1:7">
      <c r="A24" s="63"/>
      <c r="B24" s="65" t="s">
        <v>1002</v>
      </c>
      <c r="C24" s="65" t="s">
        <v>1003</v>
      </c>
      <c r="D24" s="63" t="s">
        <v>880</v>
      </c>
      <c r="E24" s="63">
        <v>488</v>
      </c>
      <c r="F24" s="63">
        <v>2</v>
      </c>
      <c r="G24" s="31"/>
    </row>
    <row r="25" spans="1:7">
      <c r="A25" s="63"/>
      <c r="B25" s="65" t="s">
        <v>1112</v>
      </c>
      <c r="C25" s="65" t="s">
        <v>1007</v>
      </c>
      <c r="D25" s="63" t="s">
        <v>263</v>
      </c>
      <c r="E25" s="63">
        <v>408</v>
      </c>
      <c r="F25" s="63">
        <v>1</v>
      </c>
    </row>
    <row r="26" spans="1:7">
      <c r="A26" s="63"/>
      <c r="B26" s="65" t="s">
        <v>1067</v>
      </c>
      <c r="C26" s="65" t="s">
        <v>1068</v>
      </c>
      <c r="D26" s="63" t="s">
        <v>67</v>
      </c>
      <c r="E26" s="63">
        <v>331</v>
      </c>
      <c r="F26" s="63">
        <v>2</v>
      </c>
    </row>
    <row r="27" spans="1:7">
      <c r="A27" s="63"/>
      <c r="B27" s="65" t="s">
        <v>1287</v>
      </c>
      <c r="C27" s="65" t="s">
        <v>1125</v>
      </c>
      <c r="D27" s="63" t="s">
        <v>35</v>
      </c>
      <c r="E27" s="63">
        <v>298</v>
      </c>
      <c r="F27" s="63">
        <v>1</v>
      </c>
    </row>
    <row r="28" spans="1:7">
      <c r="A28" s="63"/>
      <c r="B28" s="65" t="s">
        <v>1176</v>
      </c>
      <c r="C28" s="65" t="s">
        <v>1011</v>
      </c>
      <c r="D28" s="63" t="s">
        <v>263</v>
      </c>
      <c r="E28" s="63">
        <v>294</v>
      </c>
      <c r="F28" s="63">
        <v>1</v>
      </c>
    </row>
    <row r="29" spans="1:7">
      <c r="A29" s="63"/>
      <c r="B29" s="65" t="s">
        <v>1094</v>
      </c>
      <c r="C29" s="65" t="s">
        <v>964</v>
      </c>
      <c r="D29" s="63" t="s">
        <v>28</v>
      </c>
      <c r="E29" s="63">
        <v>288</v>
      </c>
      <c r="F29" s="63">
        <v>1</v>
      </c>
    </row>
    <row r="30" spans="1:7">
      <c r="A30" s="63"/>
      <c r="B30" s="65" t="s">
        <v>1166</v>
      </c>
      <c r="C30" s="65" t="s">
        <v>1167</v>
      </c>
      <c r="D30" s="63" t="s">
        <v>48</v>
      </c>
      <c r="E30" s="63">
        <v>258</v>
      </c>
      <c r="F30" s="63">
        <v>1</v>
      </c>
    </row>
    <row r="31" spans="1:7">
      <c r="A31" s="63"/>
      <c r="B31" s="65" t="s">
        <v>1196</v>
      </c>
      <c r="C31" s="65" t="s">
        <v>1197</v>
      </c>
      <c r="D31" s="63" t="s">
        <v>35</v>
      </c>
      <c r="E31" s="63">
        <v>223</v>
      </c>
      <c r="F31" s="63">
        <v>2</v>
      </c>
    </row>
    <row r="32" spans="1:7">
      <c r="A32" s="63"/>
      <c r="B32" s="65" t="s">
        <v>1186</v>
      </c>
      <c r="C32" s="65" t="s">
        <v>1007</v>
      </c>
      <c r="D32" s="63" t="s">
        <v>28</v>
      </c>
      <c r="E32" s="63">
        <v>195</v>
      </c>
      <c r="F32" s="63">
        <v>2</v>
      </c>
    </row>
    <row r="33" spans="1:6">
      <c r="A33" s="63"/>
      <c r="B33" s="65" t="s">
        <v>1173</v>
      </c>
      <c r="C33" s="65" t="s">
        <v>964</v>
      </c>
      <c r="D33" s="63" t="s">
        <v>48</v>
      </c>
      <c r="E33" s="63">
        <v>190</v>
      </c>
      <c r="F33" s="63">
        <v>2</v>
      </c>
    </row>
    <row r="34" spans="1:6">
      <c r="A34" s="63"/>
      <c r="B34" s="65" t="s">
        <v>1088</v>
      </c>
      <c r="C34" s="65" t="s">
        <v>949</v>
      </c>
      <c r="D34" s="63" t="s">
        <v>67</v>
      </c>
      <c r="E34" s="63">
        <v>188</v>
      </c>
      <c r="F34" s="63">
        <v>1</v>
      </c>
    </row>
    <row r="35" spans="1:6">
      <c r="A35" s="63"/>
      <c r="B35" s="65" t="s">
        <v>994</v>
      </c>
      <c r="C35" s="65" t="s">
        <v>995</v>
      </c>
      <c r="D35" s="63" t="s">
        <v>263</v>
      </c>
      <c r="E35" s="63">
        <v>186</v>
      </c>
      <c r="F35" s="63">
        <v>1</v>
      </c>
    </row>
    <row r="36" spans="1:6">
      <c r="A36" s="63"/>
      <c r="B36" s="65" t="s">
        <v>1297</v>
      </c>
      <c r="C36" s="65" t="s">
        <v>1298</v>
      </c>
      <c r="D36" s="63" t="s">
        <v>67</v>
      </c>
      <c r="E36" s="63">
        <v>181</v>
      </c>
      <c r="F36" s="63">
        <v>1</v>
      </c>
    </row>
    <row r="37" spans="1:6">
      <c r="A37" s="63"/>
      <c r="B37" s="65" t="s">
        <v>937</v>
      </c>
      <c r="C37" s="65" t="s">
        <v>938</v>
      </c>
      <c r="D37" s="63" t="s">
        <v>323</v>
      </c>
      <c r="E37" s="63">
        <v>171</v>
      </c>
      <c r="F37" s="63">
        <v>1</v>
      </c>
    </row>
    <row r="38" spans="1:6">
      <c r="A38" s="63"/>
      <c r="B38" s="65" t="s">
        <v>1258</v>
      </c>
      <c r="C38" s="65" t="s">
        <v>968</v>
      </c>
      <c r="D38" s="63" t="s">
        <v>35</v>
      </c>
      <c r="E38" s="63">
        <v>169</v>
      </c>
      <c r="F38" s="63">
        <v>1</v>
      </c>
    </row>
    <row r="39" spans="1:6">
      <c r="A39" s="63"/>
      <c r="B39" s="65" t="s">
        <v>1276</v>
      </c>
      <c r="C39" s="65" t="s">
        <v>1277</v>
      </c>
      <c r="D39" s="63" t="s">
        <v>67</v>
      </c>
      <c r="E39" s="63">
        <v>165</v>
      </c>
      <c r="F39" s="63">
        <v>1</v>
      </c>
    </row>
    <row r="40" spans="1:6">
      <c r="A40" s="63"/>
      <c r="B40" s="65" t="s">
        <v>983</v>
      </c>
      <c r="C40" s="65" t="s">
        <v>984</v>
      </c>
      <c r="D40" s="63" t="s">
        <v>263</v>
      </c>
      <c r="E40" s="63">
        <v>162</v>
      </c>
      <c r="F40" s="63">
        <v>2</v>
      </c>
    </row>
    <row r="41" spans="1:6">
      <c r="A41" s="63"/>
      <c r="B41" s="65" t="s">
        <v>1045</v>
      </c>
      <c r="C41" s="65" t="s">
        <v>1046</v>
      </c>
      <c r="D41" s="63" t="s">
        <v>263</v>
      </c>
      <c r="E41" s="63">
        <v>159</v>
      </c>
      <c r="F41" s="63">
        <v>1</v>
      </c>
    </row>
    <row r="42" spans="1:6">
      <c r="A42" s="63"/>
      <c r="B42" s="65" t="s">
        <v>1041</v>
      </c>
      <c r="C42" s="65" t="s">
        <v>1042</v>
      </c>
      <c r="D42" s="63" t="s">
        <v>263</v>
      </c>
      <c r="E42" s="63">
        <v>133</v>
      </c>
      <c r="F42" s="63">
        <v>1</v>
      </c>
    </row>
    <row r="43" spans="1:6">
      <c r="A43" s="63"/>
      <c r="B43" s="65" t="s">
        <v>1212</v>
      </c>
      <c r="C43" s="65" t="s">
        <v>1109</v>
      </c>
      <c r="D43" s="63" t="s">
        <v>263</v>
      </c>
      <c r="E43" s="63">
        <v>131</v>
      </c>
      <c r="F43" s="63">
        <v>1</v>
      </c>
    </row>
    <row r="44" spans="1:6">
      <c r="A44" s="63"/>
      <c r="B44" s="65" t="s">
        <v>1170</v>
      </c>
      <c r="C44" s="65" t="s">
        <v>964</v>
      </c>
      <c r="D44" s="63" t="s">
        <v>67</v>
      </c>
      <c r="E44" s="63">
        <v>115</v>
      </c>
      <c r="F44" s="63">
        <v>2</v>
      </c>
    </row>
    <row r="45" spans="1:6">
      <c r="A45" s="63"/>
      <c r="B45" s="65" t="s">
        <v>948</v>
      </c>
      <c r="C45" s="65" t="s">
        <v>949</v>
      </c>
      <c r="D45" s="63" t="s">
        <v>35</v>
      </c>
      <c r="E45" s="63">
        <v>105</v>
      </c>
      <c r="F45" s="63">
        <v>1</v>
      </c>
    </row>
    <row r="46" spans="1:6">
      <c r="A46" s="63"/>
      <c r="B46" s="65" t="s">
        <v>1264</v>
      </c>
      <c r="C46" s="65" t="s">
        <v>1167</v>
      </c>
      <c r="D46" s="63" t="s">
        <v>110</v>
      </c>
      <c r="E46" s="63">
        <v>99</v>
      </c>
      <c r="F46" s="63">
        <v>2</v>
      </c>
    </row>
    <row r="47" spans="1:6">
      <c r="A47" s="63"/>
      <c r="B47" s="65" t="s">
        <v>1163</v>
      </c>
      <c r="C47" s="65" t="s">
        <v>1139</v>
      </c>
      <c r="D47" s="63" t="s">
        <v>880</v>
      </c>
      <c r="E47" s="63">
        <v>98</v>
      </c>
      <c r="F47" s="63">
        <v>1</v>
      </c>
    </row>
    <row r="48" spans="1:6">
      <c r="A48" s="63"/>
      <c r="B48" s="65" t="s">
        <v>1209</v>
      </c>
      <c r="C48" s="65" t="s">
        <v>1007</v>
      </c>
      <c r="D48" s="63" t="s">
        <v>67</v>
      </c>
      <c r="E48" s="63">
        <v>89</v>
      </c>
      <c r="F48" s="63">
        <v>1</v>
      </c>
    </row>
    <row r="49" spans="1:6">
      <c r="A49" s="63"/>
      <c r="B49" s="65" t="s">
        <v>991</v>
      </c>
      <c r="C49" s="65" t="s">
        <v>930</v>
      </c>
      <c r="D49" s="63" t="s">
        <v>135</v>
      </c>
      <c r="E49" s="63">
        <v>72</v>
      </c>
      <c r="F49" s="63">
        <v>1</v>
      </c>
    </row>
    <row r="50" spans="1:6">
      <c r="A50" s="63"/>
      <c r="B50" s="65" t="s">
        <v>1084</v>
      </c>
      <c r="C50" s="65" t="s">
        <v>1085</v>
      </c>
      <c r="D50" s="63" t="s">
        <v>110</v>
      </c>
      <c r="E50" s="63">
        <v>57</v>
      </c>
      <c r="F50" s="63">
        <v>1</v>
      </c>
    </row>
    <row r="51" spans="1:6">
      <c r="A51" s="63"/>
      <c r="B51" s="65" t="s">
        <v>1152</v>
      </c>
      <c r="C51" s="65" t="s">
        <v>1153</v>
      </c>
      <c r="D51" s="63" t="s">
        <v>67</v>
      </c>
      <c r="E51" s="63">
        <v>51</v>
      </c>
      <c r="F51" s="63">
        <v>1</v>
      </c>
    </row>
    <row r="52" spans="1:6">
      <c r="A52" s="63"/>
      <c r="B52" s="65" t="s">
        <v>921</v>
      </c>
      <c r="C52" s="65" t="s">
        <v>1301</v>
      </c>
      <c r="D52" s="63" t="s">
        <v>135</v>
      </c>
      <c r="E52" s="63">
        <v>10</v>
      </c>
      <c r="F52" s="63">
        <v>1</v>
      </c>
    </row>
  </sheetData>
  <mergeCells count="3">
    <mergeCell ref="A1:M1"/>
    <mergeCell ref="A2:F2"/>
    <mergeCell ref="H2:M2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P13"/>
  <sheetViews>
    <sheetView workbookViewId="0">
      <selection sqref="A1:P1"/>
    </sheetView>
  </sheetViews>
  <sheetFormatPr defaultRowHeight="15"/>
  <cols>
    <col min="4" max="4" width="28" customWidth="1"/>
    <col min="9" max="9" width="12.5703125" customWidth="1"/>
    <col min="13" max="13" width="13" customWidth="1"/>
  </cols>
  <sheetData>
    <row r="1" spans="1:16" s="3" customFormat="1" ht="45" customHeight="1">
      <c r="A1" s="77" t="s">
        <v>651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</row>
    <row r="2" spans="1:16" ht="15.75" thickBot="1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10</v>
      </c>
      <c r="L2" s="1" t="s">
        <v>9</v>
      </c>
      <c r="M2" s="1" t="s">
        <v>11</v>
      </c>
      <c r="N2" s="1" t="s">
        <v>12</v>
      </c>
      <c r="O2" s="1" t="s">
        <v>13</v>
      </c>
      <c r="P2" s="2"/>
    </row>
    <row r="3" spans="1:16" ht="15.75" thickBot="1">
      <c r="A3" s="5">
        <v>10</v>
      </c>
      <c r="B3" s="5">
        <v>25</v>
      </c>
      <c r="C3" s="5">
        <v>392</v>
      </c>
      <c r="D3" s="6" t="s">
        <v>14</v>
      </c>
      <c r="E3" s="7">
        <v>42.8</v>
      </c>
      <c r="F3" s="7" t="s">
        <v>532</v>
      </c>
      <c r="G3" s="5" t="s">
        <v>617</v>
      </c>
      <c r="H3" s="7">
        <v>25</v>
      </c>
      <c r="I3" s="7" t="s">
        <v>618</v>
      </c>
      <c r="J3" s="7">
        <v>2</v>
      </c>
      <c r="K3" s="7" t="s">
        <v>333</v>
      </c>
      <c r="L3" s="7">
        <v>17</v>
      </c>
      <c r="M3" s="7" t="s">
        <v>619</v>
      </c>
      <c r="N3" s="7">
        <v>5</v>
      </c>
      <c r="O3" s="7" t="s">
        <v>20</v>
      </c>
      <c r="P3" s="5">
        <v>16.23</v>
      </c>
    </row>
    <row r="4" spans="1:16" ht="15.75" thickBot="1">
      <c r="A4" s="5">
        <v>34</v>
      </c>
      <c r="B4" s="5">
        <v>84</v>
      </c>
      <c r="C4" s="5">
        <v>274</v>
      </c>
      <c r="D4" s="6" t="s">
        <v>379</v>
      </c>
      <c r="E4" s="7" t="s">
        <v>22</v>
      </c>
      <c r="F4" s="7" t="s">
        <v>519</v>
      </c>
      <c r="G4" s="5" t="s">
        <v>620</v>
      </c>
      <c r="H4" s="7">
        <v>33</v>
      </c>
      <c r="I4" s="7" t="s">
        <v>147</v>
      </c>
      <c r="J4" s="7">
        <v>38</v>
      </c>
      <c r="K4" s="7" t="s">
        <v>621</v>
      </c>
      <c r="L4" s="7">
        <v>48</v>
      </c>
      <c r="M4" s="7" t="s">
        <v>622</v>
      </c>
      <c r="N4" s="8">
        <v>2</v>
      </c>
      <c r="O4" s="7" t="s">
        <v>97</v>
      </c>
      <c r="P4" s="5">
        <v>39.32</v>
      </c>
    </row>
    <row r="5" spans="1:16" ht="15.75" thickBot="1">
      <c r="A5" s="5">
        <v>54</v>
      </c>
      <c r="B5" s="5">
        <v>133</v>
      </c>
      <c r="C5" s="5">
        <v>208</v>
      </c>
      <c r="D5" s="6" t="s">
        <v>194</v>
      </c>
      <c r="E5" s="7">
        <v>75.86</v>
      </c>
      <c r="F5" s="7" t="s">
        <v>623</v>
      </c>
      <c r="G5" s="5" t="s">
        <v>624</v>
      </c>
      <c r="H5" s="7">
        <v>84</v>
      </c>
      <c r="I5" s="7" t="s">
        <v>625</v>
      </c>
      <c r="J5" s="7">
        <v>52</v>
      </c>
      <c r="K5" s="7" t="s">
        <v>626</v>
      </c>
      <c r="L5" s="7">
        <v>42</v>
      </c>
      <c r="M5" s="7" t="s">
        <v>594</v>
      </c>
      <c r="N5" s="7">
        <v>12</v>
      </c>
      <c r="O5" s="7" t="s">
        <v>20</v>
      </c>
      <c r="P5" s="5">
        <v>54.6</v>
      </c>
    </row>
    <row r="6" spans="1:16" ht="15.75" thickBot="1">
      <c r="A6" s="5">
        <v>82</v>
      </c>
      <c r="B6" s="5">
        <v>202</v>
      </c>
      <c r="C6" s="5">
        <v>139</v>
      </c>
      <c r="D6" s="6" t="s">
        <v>627</v>
      </c>
      <c r="E6" s="7" t="s">
        <v>22</v>
      </c>
      <c r="F6" s="7" t="s">
        <v>112</v>
      </c>
      <c r="G6" s="5" t="s">
        <v>548</v>
      </c>
      <c r="H6" s="7">
        <v>57</v>
      </c>
      <c r="I6" s="7" t="s">
        <v>628</v>
      </c>
      <c r="J6" s="7">
        <v>85</v>
      </c>
      <c r="K6" s="7" t="s">
        <v>629</v>
      </c>
      <c r="L6" s="7">
        <v>84</v>
      </c>
      <c r="M6" s="7" t="s">
        <v>630</v>
      </c>
      <c r="N6" s="7">
        <v>10</v>
      </c>
      <c r="O6" s="7" t="s">
        <v>263</v>
      </c>
      <c r="P6" s="5">
        <v>72.06</v>
      </c>
    </row>
    <row r="7" spans="1:16" ht="15.75" thickBot="1">
      <c r="A7" s="5">
        <v>92</v>
      </c>
      <c r="B7" s="5">
        <v>227</v>
      </c>
      <c r="C7" s="5">
        <v>114</v>
      </c>
      <c r="D7" s="6" t="s">
        <v>324</v>
      </c>
      <c r="E7" s="7">
        <v>85.95</v>
      </c>
      <c r="F7" s="7" t="s">
        <v>631</v>
      </c>
      <c r="G7" s="5" t="s">
        <v>632</v>
      </c>
      <c r="H7" s="7">
        <v>81</v>
      </c>
      <c r="I7" s="7" t="s">
        <v>633</v>
      </c>
      <c r="J7" s="7">
        <v>81</v>
      </c>
      <c r="K7" s="7" t="s">
        <v>634</v>
      </c>
      <c r="L7" s="7">
        <v>102</v>
      </c>
      <c r="M7" s="7" t="s">
        <v>635</v>
      </c>
      <c r="N7" s="7">
        <v>14</v>
      </c>
      <c r="O7" s="7" t="s">
        <v>97</v>
      </c>
      <c r="P7" s="5">
        <v>81.17</v>
      </c>
    </row>
    <row r="8" spans="1:16" ht="15.75" thickBot="1">
      <c r="A8" s="5">
        <v>132</v>
      </c>
      <c r="B8" s="5">
        <v>325</v>
      </c>
      <c r="C8" s="5">
        <v>16</v>
      </c>
      <c r="D8" s="6" t="s">
        <v>123</v>
      </c>
      <c r="E8" s="7">
        <v>181.85</v>
      </c>
      <c r="F8" s="7" t="s">
        <v>293</v>
      </c>
      <c r="G8" s="5" t="s">
        <v>636</v>
      </c>
      <c r="H8" s="7">
        <v>131</v>
      </c>
      <c r="I8" s="7" t="s">
        <v>637</v>
      </c>
      <c r="J8" s="7">
        <v>120</v>
      </c>
      <c r="K8" s="7" t="s">
        <v>638</v>
      </c>
      <c r="L8" s="7">
        <v>133</v>
      </c>
      <c r="M8" s="7" t="s">
        <v>639</v>
      </c>
      <c r="N8" s="7">
        <v>21</v>
      </c>
      <c r="O8" s="7" t="s">
        <v>67</v>
      </c>
      <c r="P8" s="5">
        <v>137.96</v>
      </c>
    </row>
    <row r="9" spans="1:16" ht="15.75" thickBot="1">
      <c r="A9" s="5">
        <v>133</v>
      </c>
      <c r="B9" s="5">
        <v>328</v>
      </c>
      <c r="C9" s="5">
        <v>13</v>
      </c>
      <c r="D9" s="6" t="s">
        <v>235</v>
      </c>
      <c r="E9" s="7" t="s">
        <v>22</v>
      </c>
      <c r="F9" s="7" t="s">
        <v>640</v>
      </c>
      <c r="G9" s="5" t="s">
        <v>641</v>
      </c>
      <c r="H9" s="7">
        <v>138</v>
      </c>
      <c r="I9" s="7" t="s">
        <v>642</v>
      </c>
      <c r="J9" s="7">
        <v>115</v>
      </c>
      <c r="K9" s="7" t="s">
        <v>510</v>
      </c>
      <c r="L9" s="7">
        <v>113</v>
      </c>
      <c r="M9" s="7" t="s">
        <v>643</v>
      </c>
      <c r="N9" s="7">
        <v>6</v>
      </c>
      <c r="O9" s="7" t="s">
        <v>135</v>
      </c>
      <c r="P9" s="5">
        <v>140.84</v>
      </c>
    </row>
    <row r="10" spans="1:16">
      <c r="A10" s="13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</row>
    <row r="11" spans="1:16" ht="15.75" thickBot="1">
      <c r="A11" s="1" t="s">
        <v>0</v>
      </c>
      <c r="B11" s="1" t="s">
        <v>1</v>
      </c>
      <c r="C11" s="1" t="s">
        <v>2</v>
      </c>
      <c r="D11" s="1" t="s">
        <v>3</v>
      </c>
      <c r="E11" s="1" t="s">
        <v>4</v>
      </c>
      <c r="F11" s="1" t="s">
        <v>5</v>
      </c>
      <c r="G11" s="1" t="s">
        <v>6</v>
      </c>
      <c r="H11" s="1" t="s">
        <v>7</v>
      </c>
      <c r="I11" s="1" t="s">
        <v>8</v>
      </c>
      <c r="J11" s="1" t="s">
        <v>9</v>
      </c>
      <c r="K11" s="1" t="s">
        <v>10</v>
      </c>
      <c r="L11" s="1" t="s">
        <v>9</v>
      </c>
      <c r="M11" s="1" t="s">
        <v>11</v>
      </c>
      <c r="N11" s="1" t="s">
        <v>12</v>
      </c>
      <c r="O11" s="1" t="s">
        <v>13</v>
      </c>
      <c r="P11" s="2"/>
    </row>
    <row r="12" spans="1:16" ht="15.75" thickBot="1">
      <c r="A12" s="5">
        <v>9</v>
      </c>
      <c r="B12" s="5">
        <v>146</v>
      </c>
      <c r="C12" s="5">
        <v>195</v>
      </c>
      <c r="D12" s="6" t="s">
        <v>154</v>
      </c>
      <c r="E12" s="7">
        <v>196.56</v>
      </c>
      <c r="F12" s="7" t="s">
        <v>118</v>
      </c>
      <c r="G12" s="5" t="s">
        <v>644</v>
      </c>
      <c r="H12" s="7">
        <v>8</v>
      </c>
      <c r="I12" s="7" t="s">
        <v>645</v>
      </c>
      <c r="J12" s="7">
        <v>11</v>
      </c>
      <c r="K12" s="7" t="s">
        <v>646</v>
      </c>
      <c r="L12" s="7">
        <v>10</v>
      </c>
      <c r="M12" s="7" t="s">
        <v>647</v>
      </c>
      <c r="N12" s="8">
        <v>1</v>
      </c>
      <c r="O12" s="7" t="s">
        <v>135</v>
      </c>
      <c r="P12" s="5">
        <v>88.45</v>
      </c>
    </row>
    <row r="13" spans="1:16" ht="15.75" thickBot="1">
      <c r="A13" s="5">
        <v>14</v>
      </c>
      <c r="B13" s="5">
        <v>227</v>
      </c>
      <c r="C13" s="5">
        <v>114</v>
      </c>
      <c r="D13" s="6" t="s">
        <v>256</v>
      </c>
      <c r="E13" s="7">
        <v>181.13</v>
      </c>
      <c r="F13" s="7" t="s">
        <v>572</v>
      </c>
      <c r="G13" s="5" t="s">
        <v>648</v>
      </c>
      <c r="H13" s="7">
        <v>13</v>
      </c>
      <c r="I13" s="7" t="s">
        <v>649</v>
      </c>
      <c r="J13" s="7">
        <v>15</v>
      </c>
      <c r="K13" s="7" t="s">
        <v>278</v>
      </c>
      <c r="L13" s="7">
        <v>12</v>
      </c>
      <c r="M13" s="7" t="s">
        <v>650</v>
      </c>
      <c r="N13" s="8">
        <v>2</v>
      </c>
      <c r="O13" s="7" t="s">
        <v>263</v>
      </c>
      <c r="P13" s="5">
        <v>126.08</v>
      </c>
    </row>
  </sheetData>
  <mergeCells count="1">
    <mergeCell ref="A1:P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O30"/>
  <sheetViews>
    <sheetView workbookViewId="0">
      <selection activeCell="C3" sqref="C3"/>
    </sheetView>
  </sheetViews>
  <sheetFormatPr defaultRowHeight="15"/>
  <cols>
    <col min="4" max="4" width="26.7109375" bestFit="1" customWidth="1"/>
    <col min="9" max="9" width="11.42578125" customWidth="1"/>
    <col min="13" max="13" width="12.28515625" customWidth="1"/>
  </cols>
  <sheetData>
    <row r="1" spans="1:15" s="3" customFormat="1" ht="29.25" customHeight="1" thickBot="1">
      <c r="A1" s="79" t="s">
        <v>770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</row>
    <row r="2" spans="1:15" ht="15.75" thickBot="1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10</v>
      </c>
      <c r="L2" s="1" t="s">
        <v>9</v>
      </c>
      <c r="M2" s="1" t="s">
        <v>11</v>
      </c>
      <c r="N2" s="1" t="s">
        <v>12</v>
      </c>
      <c r="O2" s="1" t="s">
        <v>13</v>
      </c>
    </row>
    <row r="3" spans="1:15" ht="15.75" thickBot="1">
      <c r="A3" s="5">
        <v>11</v>
      </c>
      <c r="B3" s="5">
        <v>19</v>
      </c>
      <c r="C3" s="5">
        <v>410</v>
      </c>
      <c r="D3" s="6" t="s">
        <v>21</v>
      </c>
      <c r="E3" s="7">
        <v>26.01</v>
      </c>
      <c r="F3" s="7" t="s">
        <v>652</v>
      </c>
      <c r="G3" s="5" t="s">
        <v>653</v>
      </c>
      <c r="H3" s="7">
        <v>25</v>
      </c>
      <c r="I3" s="7" t="s">
        <v>654</v>
      </c>
      <c r="J3" s="7">
        <v>9</v>
      </c>
      <c r="K3" s="7" t="s">
        <v>655</v>
      </c>
      <c r="L3" s="7">
        <v>8</v>
      </c>
      <c r="M3" s="7" t="s">
        <v>656</v>
      </c>
      <c r="N3" s="8">
        <v>1</v>
      </c>
      <c r="O3" s="7" t="s">
        <v>28</v>
      </c>
    </row>
    <row r="4" spans="1:15" ht="15.75" thickBot="1">
      <c r="A4" s="5">
        <v>15</v>
      </c>
      <c r="B4" s="5">
        <v>27</v>
      </c>
      <c r="C4" s="5">
        <v>388</v>
      </c>
      <c r="D4" s="6" t="s">
        <v>657</v>
      </c>
      <c r="E4" s="7" t="s">
        <v>22</v>
      </c>
      <c r="F4" s="7" t="s">
        <v>658</v>
      </c>
      <c r="G4" s="5" t="s">
        <v>659</v>
      </c>
      <c r="H4" s="7">
        <v>24</v>
      </c>
      <c r="I4" s="7" t="s">
        <v>660</v>
      </c>
      <c r="J4" s="7">
        <v>11</v>
      </c>
      <c r="K4" s="7" t="s">
        <v>661</v>
      </c>
      <c r="L4" s="7">
        <v>13</v>
      </c>
      <c r="M4" s="7" t="s">
        <v>662</v>
      </c>
      <c r="N4" s="8">
        <v>2</v>
      </c>
      <c r="O4" s="7" t="s">
        <v>263</v>
      </c>
    </row>
    <row r="5" spans="1:15" ht="15.75" thickBot="1">
      <c r="A5" s="5">
        <v>17</v>
      </c>
      <c r="B5" s="5">
        <v>30</v>
      </c>
      <c r="C5" s="5">
        <v>382</v>
      </c>
      <c r="D5" s="6" t="s">
        <v>370</v>
      </c>
      <c r="E5" s="7">
        <v>37.19</v>
      </c>
      <c r="F5" s="7" t="s">
        <v>663</v>
      </c>
      <c r="G5" s="5" t="s">
        <v>664</v>
      </c>
      <c r="H5" s="7">
        <v>14</v>
      </c>
      <c r="I5" s="7" t="s">
        <v>665</v>
      </c>
      <c r="J5" s="7">
        <v>18</v>
      </c>
      <c r="K5" s="7" t="s">
        <v>666</v>
      </c>
      <c r="L5" s="7">
        <v>14</v>
      </c>
      <c r="M5" s="7" t="s">
        <v>667</v>
      </c>
      <c r="N5" s="7">
        <v>4</v>
      </c>
      <c r="O5" s="7" t="s">
        <v>20</v>
      </c>
    </row>
    <row r="6" spans="1:15" ht="15.75" thickBot="1">
      <c r="A6" s="5">
        <v>18</v>
      </c>
      <c r="B6" s="5">
        <v>32</v>
      </c>
      <c r="C6" s="5">
        <v>378</v>
      </c>
      <c r="D6" s="6" t="s">
        <v>14</v>
      </c>
      <c r="E6" s="7">
        <v>24.55</v>
      </c>
      <c r="F6" s="7" t="s">
        <v>668</v>
      </c>
      <c r="G6" s="5" t="s">
        <v>669</v>
      </c>
      <c r="H6" s="7">
        <v>28</v>
      </c>
      <c r="I6" s="7" t="s">
        <v>670</v>
      </c>
      <c r="J6" s="7">
        <v>6</v>
      </c>
      <c r="K6" s="7" t="s">
        <v>671</v>
      </c>
      <c r="L6" s="7">
        <v>17</v>
      </c>
      <c r="M6" s="7" t="s">
        <v>187</v>
      </c>
      <c r="N6" s="7">
        <v>5</v>
      </c>
      <c r="O6" s="7" t="s">
        <v>20</v>
      </c>
    </row>
    <row r="7" spans="1:15" ht="15.75" thickBot="1">
      <c r="A7" s="5">
        <v>31</v>
      </c>
      <c r="B7" s="5">
        <v>55</v>
      </c>
      <c r="C7" s="5">
        <v>332</v>
      </c>
      <c r="D7" s="6" t="s">
        <v>194</v>
      </c>
      <c r="E7" s="7" t="s">
        <v>22</v>
      </c>
      <c r="F7" s="7" t="s">
        <v>325</v>
      </c>
      <c r="G7" s="5" t="s">
        <v>672</v>
      </c>
      <c r="H7" s="7">
        <v>45</v>
      </c>
      <c r="I7" s="7" t="s">
        <v>673</v>
      </c>
      <c r="J7" s="7">
        <v>26</v>
      </c>
      <c r="K7" s="7" t="s">
        <v>674</v>
      </c>
      <c r="L7" s="7">
        <v>28</v>
      </c>
      <c r="M7" s="7" t="s">
        <v>675</v>
      </c>
      <c r="N7" s="7">
        <v>9</v>
      </c>
      <c r="O7" s="7" t="s">
        <v>20</v>
      </c>
    </row>
    <row r="8" spans="1:15" ht="15.75" thickBot="1">
      <c r="A8" s="5">
        <v>48</v>
      </c>
      <c r="B8" s="5">
        <v>85</v>
      </c>
      <c r="C8" s="5">
        <v>272</v>
      </c>
      <c r="D8" s="6" t="s">
        <v>379</v>
      </c>
      <c r="E8" s="7" t="s">
        <v>22</v>
      </c>
      <c r="F8" s="7" t="s">
        <v>676</v>
      </c>
      <c r="G8" s="5" t="s">
        <v>677</v>
      </c>
      <c r="H8" s="7">
        <v>53</v>
      </c>
      <c r="I8" s="7" t="s">
        <v>678</v>
      </c>
      <c r="J8" s="7">
        <v>50</v>
      </c>
      <c r="K8" s="7" t="s">
        <v>679</v>
      </c>
      <c r="L8" s="7">
        <v>42</v>
      </c>
      <c r="M8" s="7" t="s">
        <v>680</v>
      </c>
      <c r="N8" s="8">
        <v>2</v>
      </c>
      <c r="O8" s="7" t="s">
        <v>97</v>
      </c>
    </row>
    <row r="9" spans="1:15" ht="15.75" thickBot="1">
      <c r="A9" s="5">
        <v>58</v>
      </c>
      <c r="B9" s="5">
        <v>103</v>
      </c>
      <c r="C9" s="5">
        <v>238</v>
      </c>
      <c r="D9" s="6" t="s">
        <v>681</v>
      </c>
      <c r="E9" s="7" t="s">
        <v>22</v>
      </c>
      <c r="F9" s="7" t="s">
        <v>340</v>
      </c>
      <c r="G9" s="5" t="s">
        <v>682</v>
      </c>
      <c r="H9" s="7">
        <v>75</v>
      </c>
      <c r="I9" s="7" t="s">
        <v>683</v>
      </c>
      <c r="J9" s="7">
        <v>36</v>
      </c>
      <c r="K9" s="7" t="s">
        <v>684</v>
      </c>
      <c r="L9" s="7">
        <v>57</v>
      </c>
      <c r="M9" s="7" t="s">
        <v>685</v>
      </c>
      <c r="N9" s="7">
        <v>5</v>
      </c>
      <c r="O9" s="7" t="s">
        <v>48</v>
      </c>
    </row>
    <row r="10" spans="1:15" ht="15.75" thickBot="1">
      <c r="A10" s="5">
        <v>61</v>
      </c>
      <c r="B10" s="5">
        <v>108</v>
      </c>
      <c r="C10" s="5">
        <v>233</v>
      </c>
      <c r="D10" s="6" t="s">
        <v>42</v>
      </c>
      <c r="E10" s="7">
        <v>47.47</v>
      </c>
      <c r="F10" s="7" t="s">
        <v>686</v>
      </c>
      <c r="G10" s="5" t="s">
        <v>687</v>
      </c>
      <c r="H10" s="7">
        <v>81</v>
      </c>
      <c r="I10" s="7" t="s">
        <v>688</v>
      </c>
      <c r="J10" s="7">
        <v>29</v>
      </c>
      <c r="K10" s="7" t="s">
        <v>689</v>
      </c>
      <c r="L10" s="7">
        <v>100</v>
      </c>
      <c r="M10" s="7" t="s">
        <v>690</v>
      </c>
      <c r="N10" s="7">
        <v>7</v>
      </c>
      <c r="O10" s="7" t="s">
        <v>48</v>
      </c>
    </row>
    <row r="11" spans="1:15" ht="15.75" thickBot="1">
      <c r="A11" s="5">
        <v>72</v>
      </c>
      <c r="B11" s="5">
        <v>128</v>
      </c>
      <c r="C11" s="5">
        <v>213</v>
      </c>
      <c r="D11" s="6" t="s">
        <v>400</v>
      </c>
      <c r="E11" s="7" t="s">
        <v>22</v>
      </c>
      <c r="F11" s="7" t="s">
        <v>195</v>
      </c>
      <c r="G11" s="5" t="s">
        <v>691</v>
      </c>
      <c r="H11" s="7">
        <v>112</v>
      </c>
      <c r="I11" s="7" t="s">
        <v>692</v>
      </c>
      <c r="J11" s="7">
        <v>33</v>
      </c>
      <c r="K11" s="7" t="s">
        <v>693</v>
      </c>
      <c r="L11" s="7">
        <v>77</v>
      </c>
      <c r="M11" s="7" t="s">
        <v>694</v>
      </c>
      <c r="N11" s="7">
        <v>6</v>
      </c>
      <c r="O11" s="7" t="s">
        <v>67</v>
      </c>
    </row>
    <row r="12" spans="1:15" ht="15.75" thickBot="1">
      <c r="A12" s="5">
        <v>88</v>
      </c>
      <c r="B12" s="5">
        <v>156</v>
      </c>
      <c r="C12" s="5">
        <v>185</v>
      </c>
      <c r="D12" s="6" t="s">
        <v>394</v>
      </c>
      <c r="E12" s="7" t="s">
        <v>22</v>
      </c>
      <c r="F12" s="7" t="s">
        <v>623</v>
      </c>
      <c r="G12" s="5" t="s">
        <v>695</v>
      </c>
      <c r="H12" s="7">
        <v>109</v>
      </c>
      <c r="I12" s="7" t="s">
        <v>696</v>
      </c>
      <c r="J12" s="7">
        <v>47</v>
      </c>
      <c r="K12" s="7" t="s">
        <v>697</v>
      </c>
      <c r="L12" s="7">
        <v>141</v>
      </c>
      <c r="M12" s="7" t="s">
        <v>698</v>
      </c>
      <c r="N12" s="7">
        <v>14</v>
      </c>
      <c r="O12" s="7" t="s">
        <v>263</v>
      </c>
    </row>
    <row r="13" spans="1:15" ht="15.75" thickBot="1">
      <c r="A13" s="5">
        <v>89</v>
      </c>
      <c r="B13" s="5">
        <v>158</v>
      </c>
      <c r="C13" s="5">
        <v>183</v>
      </c>
      <c r="D13" s="6" t="s">
        <v>55</v>
      </c>
      <c r="E13" s="7">
        <v>35.79</v>
      </c>
      <c r="F13" s="7" t="s">
        <v>699</v>
      </c>
      <c r="G13" s="5" t="s">
        <v>700</v>
      </c>
      <c r="H13" s="7">
        <v>108</v>
      </c>
      <c r="I13" s="7" t="s">
        <v>328</v>
      </c>
      <c r="J13" s="7">
        <v>45</v>
      </c>
      <c r="K13" s="7" t="s">
        <v>701</v>
      </c>
      <c r="L13" s="7">
        <v>148</v>
      </c>
      <c r="M13" s="7" t="s">
        <v>702</v>
      </c>
      <c r="N13" s="7">
        <v>7</v>
      </c>
      <c r="O13" s="7" t="s">
        <v>28</v>
      </c>
    </row>
    <row r="14" spans="1:15" ht="15.75" thickBot="1">
      <c r="A14" s="5">
        <v>104</v>
      </c>
      <c r="B14" s="5">
        <v>184</v>
      </c>
      <c r="C14" s="5">
        <v>157</v>
      </c>
      <c r="D14" s="6" t="s">
        <v>220</v>
      </c>
      <c r="E14" s="7" t="s">
        <v>22</v>
      </c>
      <c r="F14" s="7" t="s">
        <v>703</v>
      </c>
      <c r="G14" s="5" t="s">
        <v>704</v>
      </c>
      <c r="H14" s="7">
        <v>105</v>
      </c>
      <c r="I14" s="7" t="s">
        <v>705</v>
      </c>
      <c r="J14" s="7">
        <v>105</v>
      </c>
      <c r="K14" s="7" t="s">
        <v>706</v>
      </c>
      <c r="L14" s="7">
        <v>106</v>
      </c>
      <c r="M14" s="7" t="s">
        <v>707</v>
      </c>
      <c r="N14" s="7">
        <v>10</v>
      </c>
      <c r="O14" s="7" t="s">
        <v>67</v>
      </c>
    </row>
    <row r="15" spans="1:15" ht="15.75" thickBot="1">
      <c r="A15" s="5">
        <v>120</v>
      </c>
      <c r="B15" s="5">
        <v>213</v>
      </c>
      <c r="C15" s="5">
        <v>128</v>
      </c>
      <c r="D15" s="6" t="s">
        <v>421</v>
      </c>
      <c r="E15" s="7" t="s">
        <v>22</v>
      </c>
      <c r="F15" s="7" t="s">
        <v>708</v>
      </c>
      <c r="G15" s="5" t="s">
        <v>709</v>
      </c>
      <c r="H15" s="7">
        <v>113</v>
      </c>
      <c r="I15" s="7" t="s">
        <v>710</v>
      </c>
      <c r="J15" s="7">
        <v>134</v>
      </c>
      <c r="K15" s="7" t="s">
        <v>711</v>
      </c>
      <c r="L15" s="7">
        <v>109</v>
      </c>
      <c r="M15" s="7" t="s">
        <v>712</v>
      </c>
      <c r="N15" s="7">
        <v>18</v>
      </c>
      <c r="O15" s="7" t="s">
        <v>263</v>
      </c>
    </row>
    <row r="16" spans="1:15" ht="15.75" thickBot="1">
      <c r="A16" s="5">
        <v>129</v>
      </c>
      <c r="B16" s="5">
        <v>228</v>
      </c>
      <c r="C16" s="5">
        <v>113</v>
      </c>
      <c r="D16" s="6" t="s">
        <v>713</v>
      </c>
      <c r="E16" s="7" t="s">
        <v>22</v>
      </c>
      <c r="F16" s="7" t="s">
        <v>714</v>
      </c>
      <c r="G16" s="5" t="s">
        <v>715</v>
      </c>
      <c r="H16" s="7">
        <v>87</v>
      </c>
      <c r="I16" s="7" t="s">
        <v>716</v>
      </c>
      <c r="J16" s="7">
        <v>159</v>
      </c>
      <c r="K16" s="7" t="s">
        <v>717</v>
      </c>
      <c r="L16" s="7">
        <v>121</v>
      </c>
      <c r="M16" s="7" t="s">
        <v>588</v>
      </c>
      <c r="N16" s="7">
        <v>19</v>
      </c>
      <c r="O16" s="7" t="s">
        <v>263</v>
      </c>
    </row>
    <row r="17" spans="1:15" ht="15.75" thickBot="1">
      <c r="A17" s="5">
        <v>140</v>
      </c>
      <c r="B17" s="5">
        <v>248</v>
      </c>
      <c r="C17" s="5">
        <v>93</v>
      </c>
      <c r="D17" s="6" t="s">
        <v>202</v>
      </c>
      <c r="E17" s="7">
        <v>46.88</v>
      </c>
      <c r="F17" s="7" t="s">
        <v>405</v>
      </c>
      <c r="G17" s="5" t="s">
        <v>718</v>
      </c>
      <c r="H17" s="7">
        <v>158</v>
      </c>
      <c r="I17" s="7" t="s">
        <v>719</v>
      </c>
      <c r="J17" s="7">
        <v>138</v>
      </c>
      <c r="K17" s="7" t="s">
        <v>720</v>
      </c>
      <c r="L17" s="7">
        <v>111</v>
      </c>
      <c r="M17" s="7" t="s">
        <v>721</v>
      </c>
      <c r="N17" s="8">
        <v>1</v>
      </c>
      <c r="O17" s="7" t="s">
        <v>110</v>
      </c>
    </row>
    <row r="18" spans="1:15" ht="15.75" thickBot="1">
      <c r="A18" s="5">
        <v>141</v>
      </c>
      <c r="B18" s="5">
        <v>250</v>
      </c>
      <c r="C18" s="5">
        <v>91</v>
      </c>
      <c r="D18" s="6" t="s">
        <v>324</v>
      </c>
      <c r="E18" s="7" t="s">
        <v>22</v>
      </c>
      <c r="F18" s="7" t="s">
        <v>298</v>
      </c>
      <c r="G18" s="5" t="s">
        <v>722</v>
      </c>
      <c r="H18" s="7">
        <v>170</v>
      </c>
      <c r="I18" s="7" t="s">
        <v>723</v>
      </c>
      <c r="J18" s="7">
        <v>119</v>
      </c>
      <c r="K18" s="7" t="s">
        <v>724</v>
      </c>
      <c r="L18" s="7">
        <v>122</v>
      </c>
      <c r="M18" s="7" t="s">
        <v>725</v>
      </c>
      <c r="N18" s="7">
        <v>20</v>
      </c>
      <c r="O18" s="7" t="s">
        <v>97</v>
      </c>
    </row>
    <row r="19" spans="1:15" ht="15.75" thickBot="1">
      <c r="A19" s="5">
        <v>147</v>
      </c>
      <c r="B19" s="5">
        <v>260</v>
      </c>
      <c r="C19" s="5">
        <v>81</v>
      </c>
      <c r="D19" s="6" t="s">
        <v>440</v>
      </c>
      <c r="E19" s="7" t="s">
        <v>22</v>
      </c>
      <c r="F19" s="7" t="s">
        <v>489</v>
      </c>
      <c r="G19" s="5" t="s">
        <v>726</v>
      </c>
      <c r="H19" s="7">
        <v>158</v>
      </c>
      <c r="I19" s="7" t="s">
        <v>719</v>
      </c>
      <c r="J19" s="7">
        <v>139</v>
      </c>
      <c r="K19" s="7" t="s">
        <v>727</v>
      </c>
      <c r="L19" s="7">
        <v>134</v>
      </c>
      <c r="M19" s="7" t="s">
        <v>728</v>
      </c>
      <c r="N19" s="7">
        <v>38</v>
      </c>
      <c r="O19" s="7" t="s">
        <v>35</v>
      </c>
    </row>
    <row r="20" spans="1:15" ht="15.75" thickBot="1">
      <c r="A20" s="5">
        <v>148</v>
      </c>
      <c r="B20" s="5">
        <v>262</v>
      </c>
      <c r="C20" s="5">
        <v>79</v>
      </c>
      <c r="D20" s="6" t="s">
        <v>509</v>
      </c>
      <c r="E20" s="7" t="s">
        <v>22</v>
      </c>
      <c r="F20" s="7" t="s">
        <v>112</v>
      </c>
      <c r="G20" s="5" t="s">
        <v>729</v>
      </c>
      <c r="H20" s="7">
        <v>162</v>
      </c>
      <c r="I20" s="7" t="s">
        <v>730</v>
      </c>
      <c r="J20" s="7">
        <v>136</v>
      </c>
      <c r="K20" s="7" t="s">
        <v>731</v>
      </c>
      <c r="L20" s="7">
        <v>138</v>
      </c>
      <c r="M20" s="7" t="s">
        <v>732</v>
      </c>
      <c r="N20" s="7">
        <v>8</v>
      </c>
      <c r="O20" s="7" t="s">
        <v>28</v>
      </c>
    </row>
    <row r="21" spans="1:15" ht="15.75" thickBot="1">
      <c r="A21" s="5">
        <v>151</v>
      </c>
      <c r="B21" s="5">
        <v>267</v>
      </c>
      <c r="C21" s="5">
        <v>74</v>
      </c>
      <c r="D21" s="6" t="s">
        <v>61</v>
      </c>
      <c r="E21" s="7">
        <v>45.54</v>
      </c>
      <c r="F21" s="7" t="s">
        <v>733</v>
      </c>
      <c r="G21" s="5" t="s">
        <v>734</v>
      </c>
      <c r="H21" s="7">
        <v>135</v>
      </c>
      <c r="I21" s="7" t="s">
        <v>735</v>
      </c>
      <c r="J21" s="7">
        <v>119</v>
      </c>
      <c r="K21" s="7" t="s">
        <v>724</v>
      </c>
      <c r="L21" s="7">
        <v>180</v>
      </c>
      <c r="M21" s="7" t="s">
        <v>736</v>
      </c>
      <c r="N21" s="7">
        <v>18</v>
      </c>
      <c r="O21" s="7" t="s">
        <v>67</v>
      </c>
    </row>
    <row r="22" spans="1:15" ht="15.75" thickBot="1">
      <c r="A22" s="5">
        <v>172</v>
      </c>
      <c r="B22" s="5">
        <v>305</v>
      </c>
      <c r="C22" s="5">
        <v>36</v>
      </c>
      <c r="D22" s="6" t="s">
        <v>123</v>
      </c>
      <c r="E22" s="7" t="s">
        <v>22</v>
      </c>
      <c r="F22" s="7" t="s">
        <v>737</v>
      </c>
      <c r="G22" s="5" t="s">
        <v>738</v>
      </c>
      <c r="H22" s="7">
        <v>178</v>
      </c>
      <c r="I22" s="7" t="s">
        <v>739</v>
      </c>
      <c r="J22" s="7">
        <v>165</v>
      </c>
      <c r="K22" s="7" t="s">
        <v>740</v>
      </c>
      <c r="L22" s="7">
        <v>175</v>
      </c>
      <c r="M22" s="7" t="s">
        <v>741</v>
      </c>
      <c r="N22" s="7">
        <v>21</v>
      </c>
      <c r="O22" s="7" t="s">
        <v>67</v>
      </c>
    </row>
    <row r="23" spans="1:15" ht="15.75" thickBot="1">
      <c r="A23" s="5">
        <v>176</v>
      </c>
      <c r="B23" s="5">
        <v>312</v>
      </c>
      <c r="C23" s="5">
        <v>29</v>
      </c>
      <c r="D23" s="6" t="s">
        <v>98</v>
      </c>
      <c r="E23" s="7" t="s">
        <v>22</v>
      </c>
      <c r="F23" s="7" t="s">
        <v>742</v>
      </c>
      <c r="G23" s="5" t="s">
        <v>743</v>
      </c>
      <c r="H23" s="7">
        <v>175</v>
      </c>
      <c r="I23" s="7" t="s">
        <v>744</v>
      </c>
      <c r="J23" s="7">
        <v>173</v>
      </c>
      <c r="K23" s="7" t="s">
        <v>745</v>
      </c>
      <c r="L23" s="7">
        <v>172</v>
      </c>
      <c r="M23" s="7" t="s">
        <v>746</v>
      </c>
      <c r="N23" s="7">
        <v>23</v>
      </c>
      <c r="O23" s="7" t="s">
        <v>67</v>
      </c>
    </row>
    <row r="24" spans="1:15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</row>
    <row r="25" spans="1:15" ht="15.75" thickBot="1">
      <c r="A25" s="1" t="s">
        <v>0</v>
      </c>
      <c r="B25" s="1" t="s">
        <v>1</v>
      </c>
      <c r="C25" s="1" t="s">
        <v>2</v>
      </c>
      <c r="D25" s="1" t="s">
        <v>3</v>
      </c>
      <c r="E25" s="1" t="s">
        <v>4</v>
      </c>
      <c r="F25" s="1" t="s">
        <v>5</v>
      </c>
      <c r="G25" s="1" t="s">
        <v>6</v>
      </c>
      <c r="H25" s="1" t="s">
        <v>7</v>
      </c>
      <c r="I25" s="1" t="s">
        <v>8</v>
      </c>
      <c r="J25" s="1" t="s">
        <v>9</v>
      </c>
      <c r="K25" s="1" t="s">
        <v>10</v>
      </c>
      <c r="L25" s="1" t="s">
        <v>9</v>
      </c>
      <c r="M25" s="1" t="s">
        <v>11</v>
      </c>
      <c r="N25" s="1" t="s">
        <v>12</v>
      </c>
      <c r="O25" s="1" t="s">
        <v>13</v>
      </c>
    </row>
    <row r="26" spans="1:15" ht="15.75" thickBot="1">
      <c r="A26" s="9">
        <v>2</v>
      </c>
      <c r="B26" s="5">
        <v>32</v>
      </c>
      <c r="C26" s="5">
        <v>378</v>
      </c>
      <c r="D26" s="6" t="s">
        <v>747</v>
      </c>
      <c r="E26" s="7" t="s">
        <v>22</v>
      </c>
      <c r="F26" s="7" t="s">
        <v>748</v>
      </c>
      <c r="G26" s="5" t="s">
        <v>749</v>
      </c>
      <c r="H26" s="7">
        <v>1</v>
      </c>
      <c r="I26" s="7" t="s">
        <v>750</v>
      </c>
      <c r="J26" s="7">
        <v>3</v>
      </c>
      <c r="K26" s="7" t="s">
        <v>140</v>
      </c>
      <c r="L26" s="7">
        <v>3</v>
      </c>
      <c r="M26" s="7" t="s">
        <v>751</v>
      </c>
      <c r="N26" s="8">
        <v>1</v>
      </c>
      <c r="O26" s="7" t="s">
        <v>20</v>
      </c>
    </row>
    <row r="27" spans="1:15" ht="15.75" thickBot="1">
      <c r="A27" s="9">
        <v>3</v>
      </c>
      <c r="B27" s="5">
        <v>49</v>
      </c>
      <c r="C27" s="5">
        <v>344</v>
      </c>
      <c r="D27" s="6" t="s">
        <v>142</v>
      </c>
      <c r="E27" s="7">
        <v>138.19</v>
      </c>
      <c r="F27" s="7" t="s">
        <v>752</v>
      </c>
      <c r="G27" s="5" t="s">
        <v>753</v>
      </c>
      <c r="H27" s="7">
        <v>3</v>
      </c>
      <c r="I27" s="7" t="s">
        <v>754</v>
      </c>
      <c r="J27" s="7">
        <v>1</v>
      </c>
      <c r="K27" s="7" t="s">
        <v>755</v>
      </c>
      <c r="L27" s="7">
        <v>5</v>
      </c>
      <c r="M27" s="7" t="s">
        <v>128</v>
      </c>
      <c r="N27" s="8">
        <v>1</v>
      </c>
      <c r="O27" s="7" t="s">
        <v>35</v>
      </c>
    </row>
    <row r="28" spans="1:15" ht="15.75" thickBot="1">
      <c r="A28" s="5">
        <v>13</v>
      </c>
      <c r="B28" s="5">
        <v>210</v>
      </c>
      <c r="C28" s="5">
        <v>131</v>
      </c>
      <c r="D28" s="6" t="s">
        <v>473</v>
      </c>
      <c r="E28" s="7" t="s">
        <v>22</v>
      </c>
      <c r="F28" s="7" t="s">
        <v>756</v>
      </c>
      <c r="G28" s="5" t="s">
        <v>757</v>
      </c>
      <c r="H28" s="7">
        <v>15</v>
      </c>
      <c r="I28" s="7" t="s">
        <v>758</v>
      </c>
      <c r="J28" s="7">
        <v>13</v>
      </c>
      <c r="K28" s="7" t="s">
        <v>759</v>
      </c>
      <c r="L28" s="7">
        <v>15</v>
      </c>
      <c r="M28" s="7" t="s">
        <v>760</v>
      </c>
      <c r="N28" s="8">
        <v>2</v>
      </c>
      <c r="O28" s="7" t="s">
        <v>67</v>
      </c>
    </row>
    <row r="29" spans="1:15" ht="15.75" thickBot="1">
      <c r="A29" s="5">
        <v>14</v>
      </c>
      <c r="B29" s="5">
        <v>227</v>
      </c>
      <c r="C29" s="5">
        <v>114</v>
      </c>
      <c r="D29" s="6" t="s">
        <v>154</v>
      </c>
      <c r="E29" s="7">
        <v>234.36</v>
      </c>
      <c r="F29" s="7" t="s">
        <v>761</v>
      </c>
      <c r="G29" s="5" t="s">
        <v>762</v>
      </c>
      <c r="H29" s="7">
        <v>13</v>
      </c>
      <c r="I29" s="7" t="s">
        <v>763</v>
      </c>
      <c r="J29" s="7">
        <v>14</v>
      </c>
      <c r="K29" s="7" t="s">
        <v>764</v>
      </c>
      <c r="L29" s="7">
        <v>16</v>
      </c>
      <c r="M29" s="7" t="s">
        <v>765</v>
      </c>
      <c r="N29" s="8">
        <v>1</v>
      </c>
      <c r="O29" s="7" t="s">
        <v>135</v>
      </c>
    </row>
    <row r="30" spans="1:15" ht="15.75" thickBot="1">
      <c r="A30" s="5">
        <v>17</v>
      </c>
      <c r="B30" s="5">
        <v>275</v>
      </c>
      <c r="C30" s="5">
        <v>66</v>
      </c>
      <c r="D30" s="6" t="s">
        <v>256</v>
      </c>
      <c r="E30" s="7" t="s">
        <v>22</v>
      </c>
      <c r="F30" s="7" t="s">
        <v>766</v>
      </c>
      <c r="G30" s="5" t="s">
        <v>767</v>
      </c>
      <c r="H30" s="7">
        <v>18</v>
      </c>
      <c r="I30" s="7" t="s">
        <v>768</v>
      </c>
      <c r="J30" s="7">
        <v>17</v>
      </c>
      <c r="K30" s="7" t="s">
        <v>769</v>
      </c>
      <c r="L30" s="7">
        <v>12</v>
      </c>
      <c r="M30" s="7" t="s">
        <v>698</v>
      </c>
      <c r="N30" s="8">
        <v>3</v>
      </c>
      <c r="O30" s="7" t="s">
        <v>263</v>
      </c>
    </row>
  </sheetData>
  <mergeCells count="1">
    <mergeCell ref="A1:O1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P7"/>
  <sheetViews>
    <sheetView workbookViewId="0">
      <selection sqref="A1:P1"/>
    </sheetView>
  </sheetViews>
  <sheetFormatPr defaultRowHeight="15"/>
  <cols>
    <col min="4" max="4" width="27.5703125" customWidth="1"/>
    <col min="9" max="9" width="12.7109375" customWidth="1"/>
    <col min="13" max="13" width="12" customWidth="1"/>
  </cols>
  <sheetData>
    <row r="1" spans="1:16" ht="27" customHeight="1">
      <c r="A1" s="77" t="s">
        <v>782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</row>
    <row r="2" spans="1:16" ht="15.75" thickBot="1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10</v>
      </c>
      <c r="L2" s="1" t="s">
        <v>9</v>
      </c>
      <c r="M2" s="1" t="s">
        <v>11</v>
      </c>
      <c r="N2" s="1" t="s">
        <v>12</v>
      </c>
      <c r="O2" s="1" t="s">
        <v>13</v>
      </c>
      <c r="P2" s="12"/>
    </row>
    <row r="3" spans="1:16" ht="15.75" thickBot="1">
      <c r="A3" s="5">
        <v>25</v>
      </c>
      <c r="B3" s="5">
        <v>104</v>
      </c>
      <c r="C3" s="5">
        <v>237</v>
      </c>
      <c r="D3" s="6" t="s">
        <v>771</v>
      </c>
      <c r="E3" s="7" t="s">
        <v>22</v>
      </c>
      <c r="F3" s="7" t="s">
        <v>772</v>
      </c>
      <c r="G3" s="5" t="s">
        <v>773</v>
      </c>
      <c r="H3" s="7">
        <v>23</v>
      </c>
      <c r="I3" s="7" t="s">
        <v>774</v>
      </c>
      <c r="J3" s="7">
        <v>32</v>
      </c>
      <c r="K3" s="7" t="s">
        <v>775</v>
      </c>
      <c r="L3" s="7">
        <v>28</v>
      </c>
      <c r="M3" s="7" t="s">
        <v>776</v>
      </c>
      <c r="N3" s="7">
        <v>5</v>
      </c>
      <c r="O3" s="7" t="s">
        <v>263</v>
      </c>
      <c r="P3" s="5">
        <v>291.85000000000002</v>
      </c>
    </row>
    <row r="4" spans="1:16" ht="15.75" thickBot="1">
      <c r="A4" s="5" t="s">
        <v>495</v>
      </c>
      <c r="B4" s="5">
        <v>0</v>
      </c>
      <c r="C4" s="6"/>
      <c r="D4" s="6" t="s">
        <v>400</v>
      </c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</row>
    <row r="5" spans="1:16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</row>
    <row r="6" spans="1:16" ht="15.75" thickBot="1">
      <c r="A6" s="1" t="s">
        <v>0</v>
      </c>
      <c r="B6" s="1" t="s">
        <v>1</v>
      </c>
      <c r="C6" s="1" t="s">
        <v>2</v>
      </c>
      <c r="D6" s="1" t="s">
        <v>3</v>
      </c>
      <c r="E6" s="1" t="s">
        <v>4</v>
      </c>
      <c r="F6" s="1" t="s">
        <v>5</v>
      </c>
      <c r="G6" s="1" t="s">
        <v>6</v>
      </c>
      <c r="H6" s="1" t="s">
        <v>7</v>
      </c>
      <c r="I6" s="1" t="s">
        <v>8</v>
      </c>
      <c r="J6" s="1" t="s">
        <v>9</v>
      </c>
      <c r="K6" s="1" t="s">
        <v>10</v>
      </c>
      <c r="L6" s="1" t="s">
        <v>9</v>
      </c>
      <c r="M6" s="1" t="s">
        <v>11</v>
      </c>
      <c r="N6" s="1" t="s">
        <v>12</v>
      </c>
      <c r="O6" s="1" t="s">
        <v>13</v>
      </c>
      <c r="P6" s="12"/>
    </row>
    <row r="7" spans="1:16" ht="15.75" thickBot="1">
      <c r="A7" s="9">
        <v>3</v>
      </c>
      <c r="B7" s="5">
        <v>78</v>
      </c>
      <c r="C7" s="5">
        <v>286</v>
      </c>
      <c r="D7" s="6" t="s">
        <v>459</v>
      </c>
      <c r="E7" s="7">
        <v>285.36</v>
      </c>
      <c r="F7" s="7" t="s">
        <v>777</v>
      </c>
      <c r="G7" s="5" t="s">
        <v>778</v>
      </c>
      <c r="H7" s="7">
        <v>3</v>
      </c>
      <c r="I7" s="7" t="s">
        <v>779</v>
      </c>
      <c r="J7" s="7">
        <v>2</v>
      </c>
      <c r="K7" s="7" t="s">
        <v>780</v>
      </c>
      <c r="L7" s="7">
        <v>5</v>
      </c>
      <c r="M7" s="7" t="s">
        <v>781</v>
      </c>
      <c r="N7" s="8">
        <v>2</v>
      </c>
      <c r="O7" s="7" t="s">
        <v>20</v>
      </c>
      <c r="P7" s="5">
        <v>168.17</v>
      </c>
    </row>
  </sheetData>
  <mergeCells count="1">
    <mergeCell ref="A1:P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P6"/>
  <sheetViews>
    <sheetView workbookViewId="0">
      <selection sqref="A1:P1"/>
    </sheetView>
  </sheetViews>
  <sheetFormatPr defaultRowHeight="15"/>
  <cols>
    <col min="4" max="4" width="29.7109375" customWidth="1"/>
    <col min="9" max="9" width="11" customWidth="1"/>
    <col min="13" max="13" width="14.28515625" customWidth="1"/>
  </cols>
  <sheetData>
    <row r="1" spans="1:16" ht="42.75" customHeight="1">
      <c r="A1" s="77" t="s">
        <v>826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</row>
    <row r="2" spans="1:16" ht="15.75" thickBot="1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10</v>
      </c>
      <c r="L2" s="1" t="s">
        <v>9</v>
      </c>
      <c r="M2" s="1" t="s">
        <v>11</v>
      </c>
      <c r="N2" s="1" t="s">
        <v>12</v>
      </c>
      <c r="O2" s="1" t="s">
        <v>13</v>
      </c>
      <c r="P2" s="12"/>
    </row>
    <row r="3" spans="1:16" ht="15.75" thickBot="1">
      <c r="A3" s="5">
        <v>100</v>
      </c>
      <c r="B3" s="5">
        <v>270</v>
      </c>
      <c r="C3" s="5">
        <v>71</v>
      </c>
      <c r="D3" s="6" t="s">
        <v>313</v>
      </c>
      <c r="E3" s="7" t="s">
        <v>22</v>
      </c>
      <c r="F3" s="7" t="s">
        <v>236</v>
      </c>
      <c r="G3" s="5" t="s">
        <v>783</v>
      </c>
      <c r="H3" s="7">
        <v>72</v>
      </c>
      <c r="I3" s="7" t="s">
        <v>784</v>
      </c>
      <c r="J3" s="7">
        <v>90</v>
      </c>
      <c r="K3" s="7" t="s">
        <v>785</v>
      </c>
      <c r="L3" s="7">
        <v>114</v>
      </c>
      <c r="M3" s="7" t="s">
        <v>786</v>
      </c>
      <c r="N3" s="7">
        <v>20</v>
      </c>
      <c r="O3" s="7" t="s">
        <v>263</v>
      </c>
      <c r="P3" s="5">
        <v>320.70999999999998</v>
      </c>
    </row>
    <row r="4" spans="1:16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</row>
    <row r="5" spans="1:16" ht="15.75" thickBot="1">
      <c r="A5" s="1" t="s">
        <v>0</v>
      </c>
      <c r="B5" s="1" t="s">
        <v>1</v>
      </c>
      <c r="C5" s="1" t="s">
        <v>2</v>
      </c>
      <c r="D5" s="1" t="s">
        <v>3</v>
      </c>
      <c r="E5" s="1" t="s">
        <v>4</v>
      </c>
      <c r="F5" s="1" t="s">
        <v>5</v>
      </c>
      <c r="G5" s="1" t="s">
        <v>6</v>
      </c>
      <c r="H5" s="1" t="s">
        <v>7</v>
      </c>
      <c r="I5" s="1" t="s">
        <v>8</v>
      </c>
      <c r="J5" s="1" t="s">
        <v>9</v>
      </c>
      <c r="K5" s="1" t="s">
        <v>10</v>
      </c>
      <c r="L5" s="1" t="s">
        <v>9</v>
      </c>
      <c r="M5" s="1" t="s">
        <v>11</v>
      </c>
      <c r="N5" s="1" t="s">
        <v>12</v>
      </c>
      <c r="O5" s="1" t="s">
        <v>13</v>
      </c>
      <c r="P5" s="12"/>
    </row>
    <row r="6" spans="1:16" ht="15.75" thickBot="1">
      <c r="A6" s="5">
        <v>16</v>
      </c>
      <c r="B6" s="5">
        <v>247</v>
      </c>
      <c r="C6" s="5">
        <v>94</v>
      </c>
      <c r="D6" s="6" t="s">
        <v>154</v>
      </c>
      <c r="E6" s="7">
        <v>831.45</v>
      </c>
      <c r="F6" s="7" t="s">
        <v>787</v>
      </c>
      <c r="G6" s="5" t="s">
        <v>788</v>
      </c>
      <c r="H6" s="7">
        <v>17</v>
      </c>
      <c r="I6" s="7" t="s">
        <v>789</v>
      </c>
      <c r="J6" s="7">
        <v>14</v>
      </c>
      <c r="K6" s="7" t="s">
        <v>790</v>
      </c>
      <c r="L6" s="7">
        <v>16</v>
      </c>
      <c r="M6" s="7" t="s">
        <v>791</v>
      </c>
      <c r="N6" s="14">
        <v>1</v>
      </c>
      <c r="O6" s="7" t="s">
        <v>135</v>
      </c>
      <c r="P6" s="5">
        <v>827.18</v>
      </c>
    </row>
  </sheetData>
  <mergeCells count="1">
    <mergeCell ref="A1:P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P8"/>
  <sheetViews>
    <sheetView workbookViewId="0">
      <selection sqref="A1:P1"/>
    </sheetView>
  </sheetViews>
  <sheetFormatPr defaultRowHeight="15"/>
  <cols>
    <col min="4" max="4" width="34.7109375" customWidth="1"/>
    <col min="9" max="9" width="12" customWidth="1"/>
    <col min="13" max="13" width="12.5703125" customWidth="1"/>
  </cols>
  <sheetData>
    <row r="1" spans="1:16" ht="39.75" customHeight="1">
      <c r="A1" s="77" t="s">
        <v>825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</row>
    <row r="2" spans="1:16" ht="15.75" thickBot="1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10</v>
      </c>
      <c r="L2" s="1" t="s">
        <v>9</v>
      </c>
      <c r="M2" s="1" t="s">
        <v>11</v>
      </c>
      <c r="N2" s="1" t="s">
        <v>12</v>
      </c>
      <c r="O2" s="1" t="s">
        <v>13</v>
      </c>
      <c r="P2" s="12"/>
    </row>
    <row r="3" spans="1:16" ht="15.75" thickBot="1">
      <c r="A3" s="5">
        <v>10</v>
      </c>
      <c r="B3" s="5">
        <v>32</v>
      </c>
      <c r="C3" s="5">
        <v>378</v>
      </c>
      <c r="D3" s="6" t="s">
        <v>379</v>
      </c>
      <c r="E3" s="7" t="s">
        <v>22</v>
      </c>
      <c r="F3" s="7" t="s">
        <v>537</v>
      </c>
      <c r="G3" s="5" t="s">
        <v>792</v>
      </c>
      <c r="H3" s="7">
        <v>12</v>
      </c>
      <c r="I3" s="7" t="s">
        <v>656</v>
      </c>
      <c r="J3" s="7">
        <v>4</v>
      </c>
      <c r="K3" s="7" t="s">
        <v>442</v>
      </c>
      <c r="L3" s="7">
        <v>20</v>
      </c>
      <c r="M3" s="7" t="s">
        <v>793</v>
      </c>
      <c r="N3" s="8">
        <v>1</v>
      </c>
      <c r="O3" s="7" t="s">
        <v>97</v>
      </c>
      <c r="P3" s="5">
        <v>19.91</v>
      </c>
    </row>
    <row r="4" spans="1:16" ht="15.75" thickBot="1">
      <c r="A4" s="5">
        <v>78</v>
      </c>
      <c r="B4" s="5">
        <v>250</v>
      </c>
      <c r="C4" s="5">
        <v>91</v>
      </c>
      <c r="D4" s="6" t="s">
        <v>794</v>
      </c>
      <c r="E4" s="7">
        <v>98.99</v>
      </c>
      <c r="F4" s="7" t="s">
        <v>795</v>
      </c>
      <c r="G4" s="5" t="s">
        <v>796</v>
      </c>
      <c r="H4" s="7">
        <v>63</v>
      </c>
      <c r="I4" s="7" t="s">
        <v>797</v>
      </c>
      <c r="J4" s="7">
        <v>91</v>
      </c>
      <c r="K4" s="7" t="s">
        <v>798</v>
      </c>
      <c r="L4" s="7">
        <v>79</v>
      </c>
      <c r="M4" s="7" t="s">
        <v>799</v>
      </c>
      <c r="N4" s="7">
        <v>15</v>
      </c>
      <c r="O4" s="7" t="s">
        <v>35</v>
      </c>
      <c r="P4" s="5">
        <v>84.15</v>
      </c>
    </row>
    <row r="5" spans="1:16" ht="15.75" thickBot="1">
      <c r="A5" s="5" t="s">
        <v>495</v>
      </c>
      <c r="B5" s="5">
        <v>0</v>
      </c>
      <c r="C5" s="6"/>
      <c r="D5" s="6" t="s">
        <v>800</v>
      </c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</row>
    <row r="6" spans="1:16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</row>
    <row r="7" spans="1:16" ht="15.75" thickBot="1">
      <c r="A7" s="1" t="s">
        <v>0</v>
      </c>
      <c r="B7" s="1" t="s">
        <v>1</v>
      </c>
      <c r="C7" s="1" t="s">
        <v>2</v>
      </c>
      <c r="D7" s="1" t="s">
        <v>3</v>
      </c>
      <c r="E7" s="1" t="s">
        <v>4</v>
      </c>
      <c r="F7" s="1" t="s">
        <v>5</v>
      </c>
      <c r="G7" s="1" t="s">
        <v>6</v>
      </c>
      <c r="H7" s="1" t="s">
        <v>7</v>
      </c>
      <c r="I7" s="1" t="s">
        <v>8</v>
      </c>
      <c r="J7" s="1" t="s">
        <v>9</v>
      </c>
      <c r="K7" s="1" t="s">
        <v>10</v>
      </c>
      <c r="L7" s="1" t="s">
        <v>9</v>
      </c>
      <c r="M7" s="1" t="s">
        <v>11</v>
      </c>
      <c r="N7" s="1" t="s">
        <v>12</v>
      </c>
      <c r="O7" s="1" t="s">
        <v>13</v>
      </c>
      <c r="P7" s="12"/>
    </row>
    <row r="8" spans="1:16" ht="15.75" thickBot="1">
      <c r="A8" s="5">
        <v>23</v>
      </c>
      <c r="B8" s="5">
        <v>326</v>
      </c>
      <c r="C8" s="5">
        <v>15</v>
      </c>
      <c r="D8" s="6" t="s">
        <v>160</v>
      </c>
      <c r="E8" s="7" t="s">
        <v>22</v>
      </c>
      <c r="F8" s="7" t="s">
        <v>801</v>
      </c>
      <c r="G8" s="5" t="s">
        <v>802</v>
      </c>
      <c r="H8" s="7">
        <v>23</v>
      </c>
      <c r="I8" s="7" t="s">
        <v>530</v>
      </c>
      <c r="J8" s="7">
        <v>23</v>
      </c>
      <c r="K8" s="7" t="s">
        <v>500</v>
      </c>
      <c r="L8" s="7">
        <v>22</v>
      </c>
      <c r="M8" s="7" t="s">
        <v>803</v>
      </c>
      <c r="N8" s="8">
        <v>2</v>
      </c>
      <c r="O8" s="7" t="s">
        <v>67</v>
      </c>
      <c r="P8" s="5">
        <v>456.32</v>
      </c>
    </row>
  </sheetData>
  <mergeCells count="1">
    <mergeCell ref="A1:P1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Q7"/>
  <sheetViews>
    <sheetView workbookViewId="0">
      <selection activeCell="A2" sqref="A2:Q2"/>
    </sheetView>
  </sheetViews>
  <sheetFormatPr defaultRowHeight="15"/>
  <cols>
    <col min="4" max="4" width="23.85546875" customWidth="1"/>
    <col min="9" max="9" width="14" customWidth="1"/>
    <col min="15" max="15" width="13.42578125" customWidth="1"/>
  </cols>
  <sheetData>
    <row r="1" spans="1:17" ht="37.5" customHeight="1" thickBot="1">
      <c r="A1" s="79" t="s">
        <v>824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</row>
    <row r="2" spans="1:17" ht="15.75" thickBot="1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166</v>
      </c>
      <c r="K2" s="1" t="s">
        <v>9</v>
      </c>
      <c r="L2" s="1" t="s">
        <v>10</v>
      </c>
      <c r="M2" s="1" t="s">
        <v>167</v>
      </c>
      <c r="N2" s="1" t="s">
        <v>9</v>
      </c>
      <c r="O2" s="1" t="s">
        <v>11</v>
      </c>
      <c r="P2" s="1" t="s">
        <v>12</v>
      </c>
      <c r="Q2" s="1" t="s">
        <v>13</v>
      </c>
    </row>
    <row r="3" spans="1:17" ht="15.75" thickBot="1">
      <c r="A3" s="5">
        <v>242</v>
      </c>
      <c r="B3" s="5">
        <v>197</v>
      </c>
      <c r="C3" s="5">
        <v>144</v>
      </c>
      <c r="D3" s="6" t="s">
        <v>202</v>
      </c>
      <c r="E3" s="7" t="s">
        <v>22</v>
      </c>
      <c r="F3" s="7" t="s">
        <v>804</v>
      </c>
      <c r="G3" s="5" t="s">
        <v>805</v>
      </c>
      <c r="H3" s="7">
        <v>222</v>
      </c>
      <c r="I3" s="7" t="s">
        <v>806</v>
      </c>
      <c r="J3" s="7" t="s">
        <v>807</v>
      </c>
      <c r="K3" s="7">
        <v>284</v>
      </c>
      <c r="L3" s="7" t="s">
        <v>808</v>
      </c>
      <c r="M3" s="7" t="s">
        <v>809</v>
      </c>
      <c r="N3" s="7">
        <v>187</v>
      </c>
      <c r="O3" s="7" t="s">
        <v>810</v>
      </c>
      <c r="P3" s="8">
        <v>2</v>
      </c>
      <c r="Q3" s="7" t="s">
        <v>110</v>
      </c>
    </row>
    <row r="4" spans="1:17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</row>
    <row r="5" spans="1:17" ht="15.75" thickBot="1">
      <c r="A5" s="1" t="s">
        <v>0</v>
      </c>
      <c r="B5" s="1" t="s">
        <v>1</v>
      </c>
      <c r="C5" s="1" t="s">
        <v>2</v>
      </c>
      <c r="D5" s="1" t="s">
        <v>3</v>
      </c>
      <c r="E5" s="1" t="s">
        <v>4</v>
      </c>
      <c r="F5" s="1" t="s">
        <v>5</v>
      </c>
      <c r="G5" s="1" t="s">
        <v>6</v>
      </c>
      <c r="H5" s="1" t="s">
        <v>7</v>
      </c>
      <c r="I5" s="1" t="s">
        <v>8</v>
      </c>
      <c r="J5" s="1" t="s">
        <v>166</v>
      </c>
      <c r="K5" s="1" t="s">
        <v>9</v>
      </c>
      <c r="L5" s="1" t="s">
        <v>10</v>
      </c>
      <c r="M5" s="1" t="s">
        <v>167</v>
      </c>
      <c r="N5" s="1" t="s">
        <v>9</v>
      </c>
      <c r="O5" s="1" t="s">
        <v>11</v>
      </c>
      <c r="P5" s="1" t="s">
        <v>12</v>
      </c>
      <c r="Q5" s="1" t="s">
        <v>13</v>
      </c>
    </row>
    <row r="6" spans="1:17" ht="15.75" thickBot="1">
      <c r="A6" s="5">
        <v>31</v>
      </c>
      <c r="B6" s="5">
        <v>97</v>
      </c>
      <c r="C6" s="5">
        <v>248</v>
      </c>
      <c r="D6" s="6" t="s">
        <v>142</v>
      </c>
      <c r="E6" s="7" t="s">
        <v>22</v>
      </c>
      <c r="F6" s="7" t="s">
        <v>811</v>
      </c>
      <c r="G6" s="5" t="s">
        <v>812</v>
      </c>
      <c r="H6" s="7">
        <v>24</v>
      </c>
      <c r="I6" s="7" t="s">
        <v>813</v>
      </c>
      <c r="J6" s="7" t="s">
        <v>814</v>
      </c>
      <c r="K6" s="7">
        <v>32</v>
      </c>
      <c r="L6" s="7" t="s">
        <v>815</v>
      </c>
      <c r="M6" s="7" t="s">
        <v>816</v>
      </c>
      <c r="N6" s="7">
        <v>27</v>
      </c>
      <c r="O6" s="7" t="s">
        <v>817</v>
      </c>
      <c r="P6" s="8">
        <v>2</v>
      </c>
      <c r="Q6" s="7" t="s">
        <v>35</v>
      </c>
    </row>
    <row r="7" spans="1:17" ht="15.75" thickBot="1">
      <c r="A7" s="5">
        <v>91</v>
      </c>
      <c r="B7" s="5">
        <v>284</v>
      </c>
      <c r="C7" s="5">
        <v>57</v>
      </c>
      <c r="D7" s="6" t="s">
        <v>154</v>
      </c>
      <c r="E7" s="7">
        <v>272.02999999999997</v>
      </c>
      <c r="F7" s="7" t="s">
        <v>75</v>
      </c>
      <c r="G7" s="5" t="s">
        <v>818</v>
      </c>
      <c r="H7" s="7">
        <v>90</v>
      </c>
      <c r="I7" s="7" t="s">
        <v>819</v>
      </c>
      <c r="J7" s="7" t="s">
        <v>820</v>
      </c>
      <c r="K7" s="7">
        <v>97</v>
      </c>
      <c r="L7" s="7" t="s">
        <v>821</v>
      </c>
      <c r="M7" s="7" t="s">
        <v>822</v>
      </c>
      <c r="N7" s="7">
        <v>87</v>
      </c>
      <c r="O7" s="7" t="s">
        <v>823</v>
      </c>
      <c r="P7" s="8">
        <v>3</v>
      </c>
      <c r="Q7" s="7" t="s">
        <v>135</v>
      </c>
    </row>
  </sheetData>
  <mergeCells count="1">
    <mergeCell ref="A1:Q1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R3"/>
  <sheetViews>
    <sheetView workbookViewId="0">
      <selection sqref="A1:R1"/>
    </sheetView>
  </sheetViews>
  <sheetFormatPr defaultRowHeight="15"/>
  <cols>
    <col min="4" max="4" width="26.5703125" customWidth="1"/>
    <col min="9" max="9" width="14.5703125" customWidth="1"/>
    <col min="15" max="15" width="18.28515625" customWidth="1"/>
  </cols>
  <sheetData>
    <row r="1" spans="1:18" ht="36" customHeight="1">
      <c r="A1" s="83" t="s">
        <v>1335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</row>
    <row r="2" spans="1:18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166</v>
      </c>
      <c r="K2" s="1" t="s">
        <v>9</v>
      </c>
      <c r="L2" s="1" t="s">
        <v>10</v>
      </c>
      <c r="M2" s="1" t="s">
        <v>167</v>
      </c>
      <c r="N2" s="1" t="s">
        <v>9</v>
      </c>
      <c r="O2" s="1" t="s">
        <v>11</v>
      </c>
      <c r="P2" s="1" t="s">
        <v>12</v>
      </c>
      <c r="Q2" s="1" t="s">
        <v>13</v>
      </c>
      <c r="R2" s="85"/>
    </row>
    <row r="3" spans="1:18">
      <c r="A3" s="86">
        <v>285</v>
      </c>
      <c r="B3" s="86">
        <v>124</v>
      </c>
      <c r="C3" s="86">
        <v>217</v>
      </c>
      <c r="D3" s="87" t="s">
        <v>379</v>
      </c>
      <c r="E3" s="88">
        <v>51.48</v>
      </c>
      <c r="F3" s="88" t="s">
        <v>1329</v>
      </c>
      <c r="G3" s="86" t="s">
        <v>1330</v>
      </c>
      <c r="H3" s="88">
        <v>226</v>
      </c>
      <c r="I3" s="88" t="s">
        <v>1331</v>
      </c>
      <c r="J3" s="88" t="s">
        <v>1332</v>
      </c>
      <c r="K3" s="88">
        <v>440</v>
      </c>
      <c r="L3" s="88" t="s">
        <v>230</v>
      </c>
      <c r="M3" s="88" t="s">
        <v>1333</v>
      </c>
      <c r="N3" s="88">
        <v>272</v>
      </c>
      <c r="O3" s="88" t="s">
        <v>1334</v>
      </c>
      <c r="P3" s="88">
        <v>10</v>
      </c>
      <c r="Q3" s="88" t="s">
        <v>97</v>
      </c>
      <c r="R3" s="86">
        <v>46.88</v>
      </c>
    </row>
  </sheetData>
  <mergeCells count="1">
    <mergeCell ref="A1:R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S135"/>
  <sheetViews>
    <sheetView workbookViewId="0">
      <pane ySplit="4" topLeftCell="A5" activePane="bottomLeft" state="frozen"/>
      <selection activeCell="H25" sqref="H25"/>
      <selection pane="bottomLeft" sqref="A1:H3"/>
    </sheetView>
  </sheetViews>
  <sheetFormatPr defaultRowHeight="15"/>
  <cols>
    <col min="1" max="1" width="4" bestFit="1" customWidth="1"/>
    <col min="2" max="2" width="23.42578125" bestFit="1" customWidth="1"/>
    <col min="3" max="3" width="25" customWidth="1"/>
    <col min="5" max="5" width="10.7109375" bestFit="1" customWidth="1"/>
    <col min="6" max="7" width="4.7109375" bestFit="1" customWidth="1"/>
    <col min="8" max="8" width="3.85546875" bestFit="1" customWidth="1"/>
    <col min="10" max="10" width="11.28515625" customWidth="1"/>
    <col min="12" max="12" width="10.7109375" bestFit="1" customWidth="1"/>
    <col min="19" max="19" width="47.7109375" customWidth="1"/>
  </cols>
  <sheetData>
    <row r="1" spans="1:19" ht="21" customHeight="1">
      <c r="A1" s="68" t="s">
        <v>846</v>
      </c>
      <c r="B1" s="69"/>
      <c r="C1" s="69"/>
      <c r="D1" s="69"/>
      <c r="E1" s="69"/>
      <c r="F1" s="69"/>
      <c r="G1" s="69"/>
      <c r="H1" s="70"/>
      <c r="I1" s="33">
        <v>44976</v>
      </c>
      <c r="J1" s="33">
        <v>45011</v>
      </c>
      <c r="K1" s="33">
        <v>45032</v>
      </c>
      <c r="L1" s="33">
        <v>45066</v>
      </c>
      <c r="M1" s="33">
        <v>45094</v>
      </c>
      <c r="N1" s="33">
        <v>45101</v>
      </c>
      <c r="O1" s="33">
        <v>45130</v>
      </c>
      <c r="P1" s="33">
        <v>45179</v>
      </c>
      <c r="Q1" s="34">
        <v>45214</v>
      </c>
      <c r="R1" s="35"/>
    </row>
    <row r="2" spans="1:19" ht="15" customHeight="1">
      <c r="A2" s="68"/>
      <c r="B2" s="69"/>
      <c r="C2" s="69"/>
      <c r="D2" s="69"/>
      <c r="E2" s="69"/>
      <c r="F2" s="69"/>
      <c r="G2" s="69"/>
      <c r="H2" s="70"/>
      <c r="I2" s="36" t="s">
        <v>828</v>
      </c>
      <c r="J2" s="36" t="s">
        <v>828</v>
      </c>
      <c r="K2" s="37" t="s">
        <v>829</v>
      </c>
      <c r="L2" s="37" t="s">
        <v>829</v>
      </c>
      <c r="M2" s="37" t="s">
        <v>829</v>
      </c>
      <c r="N2" s="37" t="s">
        <v>829</v>
      </c>
      <c r="O2" s="37" t="s">
        <v>829</v>
      </c>
      <c r="P2" s="37" t="s">
        <v>829</v>
      </c>
      <c r="Q2" s="37" t="s">
        <v>828</v>
      </c>
      <c r="R2" s="35"/>
    </row>
    <row r="3" spans="1:19" ht="15" customHeight="1">
      <c r="A3" s="68"/>
      <c r="B3" s="69"/>
      <c r="C3" s="69"/>
      <c r="D3" s="69"/>
      <c r="E3" s="69"/>
      <c r="F3" s="69"/>
      <c r="G3" s="69"/>
      <c r="H3" s="70"/>
      <c r="I3" s="61" t="s">
        <v>830</v>
      </c>
      <c r="J3" s="57" t="s">
        <v>830</v>
      </c>
      <c r="K3" s="57" t="s">
        <v>830</v>
      </c>
      <c r="L3" s="57" t="s">
        <v>831</v>
      </c>
      <c r="M3" s="57" t="s">
        <v>831</v>
      </c>
      <c r="N3" s="57" t="s">
        <v>831</v>
      </c>
      <c r="O3" s="57" t="s">
        <v>830</v>
      </c>
      <c r="P3" s="57" t="s">
        <v>830</v>
      </c>
      <c r="Q3" s="57" t="s">
        <v>831</v>
      </c>
      <c r="R3" s="35"/>
    </row>
    <row r="4" spans="1:19" ht="23.25" customHeight="1">
      <c r="A4" s="51" t="s">
        <v>832</v>
      </c>
      <c r="B4" s="51" t="s">
        <v>833</v>
      </c>
      <c r="C4" s="51" t="s">
        <v>834</v>
      </c>
      <c r="D4" s="51" t="s">
        <v>835</v>
      </c>
      <c r="E4" s="51" t="s">
        <v>836</v>
      </c>
      <c r="F4" s="51" t="s">
        <v>13</v>
      </c>
      <c r="G4" s="52" t="s">
        <v>837</v>
      </c>
      <c r="H4" s="52" t="s">
        <v>838</v>
      </c>
      <c r="I4" s="53" t="s">
        <v>839</v>
      </c>
      <c r="J4" s="55" t="s">
        <v>848</v>
      </c>
      <c r="K4" s="55" t="s">
        <v>840</v>
      </c>
      <c r="L4" s="54" t="s">
        <v>1310</v>
      </c>
      <c r="M4" s="55" t="s">
        <v>841</v>
      </c>
      <c r="N4" s="53" t="s">
        <v>1311</v>
      </c>
      <c r="O4" s="55" t="s">
        <v>842</v>
      </c>
      <c r="P4" s="55" t="s">
        <v>843</v>
      </c>
      <c r="Q4" s="55" t="s">
        <v>844</v>
      </c>
      <c r="R4" s="39" t="s">
        <v>845</v>
      </c>
      <c r="S4" s="62" t="s">
        <v>1317</v>
      </c>
    </row>
    <row r="5" spans="1:19">
      <c r="A5" s="40">
        <v>1</v>
      </c>
      <c r="B5" s="50" t="s">
        <v>849</v>
      </c>
      <c r="C5" s="50" t="s">
        <v>850</v>
      </c>
      <c r="D5" s="29" t="s">
        <v>851</v>
      </c>
      <c r="E5" s="29" t="s">
        <v>852</v>
      </c>
      <c r="F5" s="29" t="s">
        <v>67</v>
      </c>
      <c r="G5" s="41">
        <f>SUM(I5:R5)</f>
        <v>0</v>
      </c>
      <c r="H5" s="42">
        <f t="shared" ref="H5:H24" si="0">COUNTIF(I5:Q5,"&lt;&gt;0")</f>
        <v>0</v>
      </c>
      <c r="I5" s="43">
        <v>0</v>
      </c>
      <c r="J5" s="43">
        <v>0</v>
      </c>
      <c r="K5" s="43">
        <v>0</v>
      </c>
      <c r="L5" s="43">
        <v>0</v>
      </c>
      <c r="M5" s="43">
        <v>0</v>
      </c>
      <c r="N5" s="43">
        <v>0</v>
      </c>
      <c r="O5" s="43">
        <v>0</v>
      </c>
      <c r="P5" s="43">
        <v>0</v>
      </c>
      <c r="Q5" s="43">
        <v>0</v>
      </c>
      <c r="R5" s="49"/>
    </row>
    <row r="6" spans="1:19">
      <c r="A6" s="40">
        <v>2</v>
      </c>
      <c r="B6" s="50" t="s">
        <v>853</v>
      </c>
      <c r="C6" s="50" t="s">
        <v>854</v>
      </c>
      <c r="D6" s="29" t="s">
        <v>855</v>
      </c>
      <c r="E6" s="29" t="s">
        <v>856</v>
      </c>
      <c r="F6" s="29" t="s">
        <v>35</v>
      </c>
      <c r="G6" s="41">
        <f t="shared" ref="G6:G24" si="1">SUM(I6:R6)</f>
        <v>0</v>
      </c>
      <c r="H6" s="42">
        <f t="shared" si="0"/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v>0</v>
      </c>
      <c r="P6" s="43">
        <v>0</v>
      </c>
      <c r="Q6" s="43">
        <v>0</v>
      </c>
      <c r="R6" s="49"/>
    </row>
    <row r="7" spans="1:19">
      <c r="A7" s="40">
        <v>3</v>
      </c>
      <c r="B7" s="50" t="s">
        <v>857</v>
      </c>
      <c r="C7" s="50" t="s">
        <v>858</v>
      </c>
      <c r="D7" s="29" t="s">
        <v>859</v>
      </c>
      <c r="E7" s="29" t="s">
        <v>860</v>
      </c>
      <c r="F7" s="29" t="s">
        <v>135</v>
      </c>
      <c r="G7" s="41">
        <f t="shared" si="1"/>
        <v>925</v>
      </c>
      <c r="H7" s="60">
        <f t="shared" si="0"/>
        <v>6</v>
      </c>
      <c r="I7" s="45">
        <f>+sabaudia!C28</f>
        <v>108</v>
      </c>
      <c r="J7" s="45">
        <f>+montefiascone!C19</f>
        <v>171</v>
      </c>
      <c r="K7" s="43">
        <v>0</v>
      </c>
      <c r="L7" s="43">
        <v>0</v>
      </c>
      <c r="M7" s="45">
        <f>+'olimpico Vico'!C17</f>
        <v>95</v>
      </c>
      <c r="N7" s="45">
        <f>+'C.I. Alba'!C9</f>
        <v>87</v>
      </c>
      <c r="O7" s="43">
        <v>0</v>
      </c>
      <c r="P7" s="45">
        <f>+'tri Tuscia'!C12</f>
        <v>195</v>
      </c>
      <c r="Q7" s="45">
        <f>+'olimpico Ostia'!C29</f>
        <v>114</v>
      </c>
      <c r="R7" s="49">
        <v>155</v>
      </c>
      <c r="S7" t="s">
        <v>1312</v>
      </c>
    </row>
    <row r="8" spans="1:19">
      <c r="A8" s="40">
        <v>4</v>
      </c>
      <c r="B8" s="50" t="s">
        <v>861</v>
      </c>
      <c r="C8" s="50" t="s">
        <v>854</v>
      </c>
      <c r="D8" s="29" t="s">
        <v>862</v>
      </c>
      <c r="E8" s="29" t="s">
        <v>863</v>
      </c>
      <c r="F8" s="29" t="s">
        <v>35</v>
      </c>
      <c r="G8" s="41">
        <f t="shared" si="1"/>
        <v>0</v>
      </c>
      <c r="H8" s="42">
        <f t="shared" si="0"/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v>0</v>
      </c>
      <c r="P8" s="43">
        <v>0</v>
      </c>
      <c r="Q8" s="43">
        <v>0</v>
      </c>
      <c r="R8" s="49"/>
    </row>
    <row r="9" spans="1:19">
      <c r="A9" s="40">
        <v>5</v>
      </c>
      <c r="B9" s="50" t="s">
        <v>864</v>
      </c>
      <c r="C9" s="50" t="s">
        <v>865</v>
      </c>
      <c r="D9" s="29" t="s">
        <v>866</v>
      </c>
      <c r="E9" s="29" t="s">
        <v>867</v>
      </c>
      <c r="F9" s="29" t="s">
        <v>263</v>
      </c>
      <c r="G9" s="41">
        <f t="shared" si="1"/>
        <v>0</v>
      </c>
      <c r="H9" s="42">
        <f t="shared" si="0"/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v>0</v>
      </c>
      <c r="P9" s="43">
        <v>0</v>
      </c>
      <c r="Q9" s="43">
        <v>0</v>
      </c>
      <c r="R9" s="49"/>
    </row>
    <row r="10" spans="1:19">
      <c r="A10" s="40">
        <v>6</v>
      </c>
      <c r="B10" s="50" t="s">
        <v>868</v>
      </c>
      <c r="C10" s="50" t="s">
        <v>869</v>
      </c>
      <c r="D10" s="29" t="s">
        <v>870</v>
      </c>
      <c r="E10" s="29" t="s">
        <v>871</v>
      </c>
      <c r="F10" s="29" t="s">
        <v>110</v>
      </c>
      <c r="G10" s="41">
        <f t="shared" si="1"/>
        <v>0</v>
      </c>
      <c r="H10" s="42">
        <f t="shared" si="0"/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v>0</v>
      </c>
      <c r="O10" s="43">
        <v>0</v>
      </c>
      <c r="P10" s="43">
        <v>0</v>
      </c>
      <c r="Q10" s="43">
        <v>0</v>
      </c>
      <c r="R10" s="49"/>
    </row>
    <row r="11" spans="1:19">
      <c r="A11" s="40">
        <v>7</v>
      </c>
      <c r="B11" s="50" t="s">
        <v>872</v>
      </c>
      <c r="C11" s="50" t="s">
        <v>873</v>
      </c>
      <c r="D11" s="29" t="s">
        <v>874</v>
      </c>
      <c r="E11" s="29" t="s">
        <v>875</v>
      </c>
      <c r="F11" s="29" t="s">
        <v>263</v>
      </c>
      <c r="G11" s="41">
        <f t="shared" si="1"/>
        <v>0</v>
      </c>
      <c r="H11" s="42">
        <f t="shared" si="0"/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v>0</v>
      </c>
      <c r="O11" s="43">
        <v>0</v>
      </c>
      <c r="P11" s="43">
        <v>0</v>
      </c>
      <c r="Q11" s="43">
        <v>0</v>
      </c>
      <c r="R11" s="49"/>
    </row>
    <row r="12" spans="1:19">
      <c r="A12" s="40">
        <v>8</v>
      </c>
      <c r="B12" s="50" t="s">
        <v>876</v>
      </c>
      <c r="C12" s="50" t="s">
        <v>877</v>
      </c>
      <c r="D12" s="29" t="s">
        <v>878</v>
      </c>
      <c r="E12" s="29" t="s">
        <v>879</v>
      </c>
      <c r="F12" s="29" t="s">
        <v>880</v>
      </c>
      <c r="G12" s="41">
        <f t="shared" si="1"/>
        <v>21</v>
      </c>
      <c r="H12" s="42">
        <f t="shared" si="0"/>
        <v>1</v>
      </c>
      <c r="I12" s="43">
        <v>0</v>
      </c>
      <c r="J12" s="45">
        <f>+montefiascone!C21</f>
        <v>1</v>
      </c>
      <c r="K12" s="43">
        <v>0</v>
      </c>
      <c r="L12" s="43">
        <v>0</v>
      </c>
      <c r="M12" s="43">
        <v>0</v>
      </c>
      <c r="N12" s="43">
        <v>0</v>
      </c>
      <c r="O12" s="43">
        <v>0</v>
      </c>
      <c r="P12" s="43">
        <v>0</v>
      </c>
      <c r="Q12" s="43">
        <v>0</v>
      </c>
      <c r="R12" s="49">
        <v>20</v>
      </c>
      <c r="S12" t="s">
        <v>1313</v>
      </c>
    </row>
    <row r="13" spans="1:19">
      <c r="A13" s="40">
        <v>9</v>
      </c>
      <c r="B13" s="50" t="s">
        <v>881</v>
      </c>
      <c r="C13" s="50" t="s">
        <v>882</v>
      </c>
      <c r="D13" s="29" t="s">
        <v>883</v>
      </c>
      <c r="E13" s="29" t="s">
        <v>884</v>
      </c>
      <c r="F13" s="29" t="s">
        <v>35</v>
      </c>
      <c r="G13" s="41">
        <f t="shared" si="1"/>
        <v>1314</v>
      </c>
      <c r="H13" s="60">
        <f t="shared" si="0"/>
        <v>4</v>
      </c>
      <c r="I13" s="45">
        <f>+sabaudia!C26</f>
        <v>298</v>
      </c>
      <c r="J13" s="43">
        <v>0</v>
      </c>
      <c r="K13" s="43">
        <v>0</v>
      </c>
      <c r="L13" s="45">
        <f>+Civitavecchia!C25</f>
        <v>258</v>
      </c>
      <c r="M13" s="43">
        <v>0</v>
      </c>
      <c r="N13" s="45">
        <f>+'C.I. Alba'!C8</f>
        <v>324</v>
      </c>
      <c r="O13" s="43">
        <v>0</v>
      </c>
      <c r="P13" s="43">
        <v>0</v>
      </c>
      <c r="Q13" s="45">
        <f>+'olimpico Ostia'!C27</f>
        <v>344</v>
      </c>
      <c r="R13" s="49">
        <v>90</v>
      </c>
      <c r="S13" t="s">
        <v>1314</v>
      </c>
    </row>
    <row r="14" spans="1:19">
      <c r="A14" s="40">
        <v>10</v>
      </c>
      <c r="B14" s="50" t="s">
        <v>885</v>
      </c>
      <c r="C14" s="50" t="s">
        <v>886</v>
      </c>
      <c r="D14" s="29" t="s">
        <v>887</v>
      </c>
      <c r="E14" s="29" t="s">
        <v>888</v>
      </c>
      <c r="F14" s="29" t="s">
        <v>323</v>
      </c>
      <c r="G14" s="41">
        <f t="shared" si="1"/>
        <v>0</v>
      </c>
      <c r="H14" s="42">
        <f t="shared" si="0"/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v>0</v>
      </c>
      <c r="O14" s="43">
        <v>0</v>
      </c>
      <c r="P14" s="43">
        <v>0</v>
      </c>
      <c r="Q14" s="43">
        <v>0</v>
      </c>
      <c r="R14" s="49"/>
    </row>
    <row r="15" spans="1:19">
      <c r="A15" s="40">
        <v>11</v>
      </c>
      <c r="B15" s="50" t="s">
        <v>889</v>
      </c>
      <c r="C15" s="50" t="s">
        <v>890</v>
      </c>
      <c r="D15" s="29" t="s">
        <v>891</v>
      </c>
      <c r="E15" s="29" t="s">
        <v>892</v>
      </c>
      <c r="F15" s="29" t="s">
        <v>20</v>
      </c>
      <c r="G15" s="41">
        <f t="shared" si="1"/>
        <v>398</v>
      </c>
      <c r="H15" s="42">
        <f t="shared" si="0"/>
        <v>1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43">
        <v>0</v>
      </c>
      <c r="P15" s="43">
        <v>0</v>
      </c>
      <c r="Q15" s="45">
        <f>+'olimpico Ostia'!C26</f>
        <v>378</v>
      </c>
      <c r="R15" s="49">
        <v>20</v>
      </c>
      <c r="S15" t="s">
        <v>1313</v>
      </c>
    </row>
    <row r="16" spans="1:19">
      <c r="A16" s="40">
        <v>12</v>
      </c>
      <c r="B16" s="50" t="s">
        <v>893</v>
      </c>
      <c r="C16" s="50" t="s">
        <v>894</v>
      </c>
      <c r="D16" s="29" t="s">
        <v>895</v>
      </c>
      <c r="E16" s="29" t="s">
        <v>896</v>
      </c>
      <c r="F16" s="29" t="s">
        <v>67</v>
      </c>
      <c r="G16" s="41">
        <f t="shared" si="1"/>
        <v>250</v>
      </c>
      <c r="H16" s="42">
        <f t="shared" si="0"/>
        <v>2</v>
      </c>
      <c r="I16" s="43">
        <v>0</v>
      </c>
      <c r="J16" s="43">
        <v>0</v>
      </c>
      <c r="K16" s="43">
        <v>0</v>
      </c>
      <c r="L16" s="45">
        <f>+Civitavecchia!C27</f>
        <v>79</v>
      </c>
      <c r="M16" s="43">
        <v>0</v>
      </c>
      <c r="N16" s="43">
        <v>0</v>
      </c>
      <c r="O16" s="43">
        <v>0</v>
      </c>
      <c r="P16" s="43">
        <v>0</v>
      </c>
      <c r="Q16" s="45">
        <f>+'olimpico Ostia'!C28</f>
        <v>131</v>
      </c>
      <c r="R16" s="49">
        <v>40</v>
      </c>
      <c r="S16" t="s">
        <v>1315</v>
      </c>
    </row>
    <row r="17" spans="1:19">
      <c r="A17" s="40">
        <v>13</v>
      </c>
      <c r="B17" s="50" t="s">
        <v>897</v>
      </c>
      <c r="C17" s="50" t="s">
        <v>898</v>
      </c>
      <c r="D17" s="29" t="s">
        <v>899</v>
      </c>
      <c r="E17" s="29" t="s">
        <v>900</v>
      </c>
      <c r="F17" s="29" t="s">
        <v>263</v>
      </c>
      <c r="G17" s="41">
        <f t="shared" si="1"/>
        <v>1063</v>
      </c>
      <c r="H17" s="60">
        <f t="shared" si="0"/>
        <v>7</v>
      </c>
      <c r="I17" s="43">
        <v>0</v>
      </c>
      <c r="J17" s="45">
        <f>+montefiascone!C18</f>
        <v>192</v>
      </c>
      <c r="K17" s="45">
        <f>+'sprint Sabaudia'!C20</f>
        <v>161</v>
      </c>
      <c r="L17" s="45">
        <f>+Civitavecchia!C26</f>
        <v>93</v>
      </c>
      <c r="M17" s="45">
        <f>+'olimpico Vico'!C16</f>
        <v>133</v>
      </c>
      <c r="N17" s="43">
        <v>0</v>
      </c>
      <c r="O17" s="45">
        <f>+'sprint Bracciano'!C15</f>
        <v>114</v>
      </c>
      <c r="P17" s="45">
        <f>+'tri Tuscia'!C13</f>
        <v>114</v>
      </c>
      <c r="Q17" s="45">
        <f>+'olimpico Ostia'!C30</f>
        <v>66</v>
      </c>
      <c r="R17" s="49">
        <v>190</v>
      </c>
      <c r="S17" t="s">
        <v>1316</v>
      </c>
    </row>
    <row r="18" spans="1:19">
      <c r="A18" s="40">
        <v>14</v>
      </c>
      <c r="B18" s="50" t="s">
        <v>901</v>
      </c>
      <c r="C18" s="50" t="s">
        <v>902</v>
      </c>
      <c r="D18" s="29" t="s">
        <v>903</v>
      </c>
      <c r="E18" s="29" t="s">
        <v>904</v>
      </c>
      <c r="F18" s="29" t="s">
        <v>35</v>
      </c>
      <c r="G18" s="41">
        <f t="shared" si="1"/>
        <v>397</v>
      </c>
      <c r="H18" s="42">
        <f t="shared" si="0"/>
        <v>2</v>
      </c>
      <c r="I18" s="45">
        <f>+sabaudia!C27</f>
        <v>216</v>
      </c>
      <c r="J18" s="43">
        <v>0</v>
      </c>
      <c r="K18" s="45">
        <f>+'sprint Sabaudia'!C19</f>
        <v>181</v>
      </c>
      <c r="L18" s="43">
        <v>0</v>
      </c>
      <c r="M18" s="43">
        <v>0</v>
      </c>
      <c r="N18" s="43">
        <v>0</v>
      </c>
      <c r="O18" s="43">
        <v>0</v>
      </c>
      <c r="P18" s="43">
        <v>0</v>
      </c>
      <c r="Q18" s="43">
        <v>0</v>
      </c>
      <c r="R18" s="49"/>
      <c r="S18" t="s">
        <v>1313</v>
      </c>
    </row>
    <row r="19" spans="1:19">
      <c r="A19" s="40">
        <v>15</v>
      </c>
      <c r="B19" s="50" t="s">
        <v>905</v>
      </c>
      <c r="C19" s="50" t="s">
        <v>906</v>
      </c>
      <c r="D19" s="29" t="s">
        <v>907</v>
      </c>
      <c r="E19" s="29" t="s">
        <v>908</v>
      </c>
      <c r="F19" s="29" t="s">
        <v>20</v>
      </c>
      <c r="G19" s="41">
        <f t="shared" si="1"/>
        <v>0</v>
      </c>
      <c r="H19" s="42">
        <f t="shared" si="0"/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v>0</v>
      </c>
      <c r="O19" s="43">
        <v>0</v>
      </c>
      <c r="P19" s="43">
        <v>0</v>
      </c>
      <c r="Q19" s="43">
        <v>0</v>
      </c>
      <c r="R19" s="49"/>
    </row>
    <row r="20" spans="1:19">
      <c r="A20" s="40">
        <v>16</v>
      </c>
      <c r="B20" s="50" t="s">
        <v>909</v>
      </c>
      <c r="C20" s="50" t="s">
        <v>910</v>
      </c>
      <c r="D20" s="29" t="s">
        <v>911</v>
      </c>
      <c r="E20" s="29" t="s">
        <v>912</v>
      </c>
      <c r="F20" s="29" t="s">
        <v>67</v>
      </c>
      <c r="G20" s="41">
        <f t="shared" si="1"/>
        <v>43</v>
      </c>
      <c r="H20" s="42">
        <f t="shared" si="0"/>
        <v>2</v>
      </c>
      <c r="I20" s="45">
        <f>+sabaudia!C29</f>
        <v>1</v>
      </c>
      <c r="J20" s="45">
        <f>+montefiascone!C20</f>
        <v>22</v>
      </c>
      <c r="K20" s="43">
        <v>0</v>
      </c>
      <c r="L20" s="43">
        <v>0</v>
      </c>
      <c r="M20" s="43">
        <v>0</v>
      </c>
      <c r="N20" s="43">
        <v>0</v>
      </c>
      <c r="O20" s="43">
        <v>0</v>
      </c>
      <c r="P20" s="43">
        <v>0</v>
      </c>
      <c r="Q20" s="43">
        <v>0</v>
      </c>
      <c r="R20" s="49">
        <v>20</v>
      </c>
      <c r="S20" t="s">
        <v>1313</v>
      </c>
    </row>
    <row r="21" spans="1:19">
      <c r="A21" s="40">
        <v>17</v>
      </c>
      <c r="B21" s="50" t="s">
        <v>913</v>
      </c>
      <c r="C21" s="50" t="s">
        <v>914</v>
      </c>
      <c r="D21" s="29" t="s">
        <v>915</v>
      </c>
      <c r="E21" s="29" t="s">
        <v>916</v>
      </c>
      <c r="F21" s="29" t="s">
        <v>28</v>
      </c>
      <c r="G21" s="41">
        <f t="shared" si="1"/>
        <v>0</v>
      </c>
      <c r="H21" s="42">
        <f t="shared" si="0"/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v>0</v>
      </c>
      <c r="O21" s="43">
        <v>0</v>
      </c>
      <c r="P21" s="43">
        <v>0</v>
      </c>
      <c r="Q21" s="43">
        <v>0</v>
      </c>
      <c r="R21" s="49"/>
    </row>
    <row r="22" spans="1:19">
      <c r="A22" s="40">
        <v>18</v>
      </c>
      <c r="B22" s="50" t="s">
        <v>917</v>
      </c>
      <c r="C22" s="50" t="s">
        <v>918</v>
      </c>
      <c r="D22" s="29" t="s">
        <v>919</v>
      </c>
      <c r="E22" s="29" t="s">
        <v>920</v>
      </c>
      <c r="F22" s="29" t="s">
        <v>67</v>
      </c>
      <c r="G22" s="41">
        <f t="shared" si="1"/>
        <v>0</v>
      </c>
      <c r="H22" s="42">
        <f t="shared" si="0"/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v>0</v>
      </c>
      <c r="O22" s="43">
        <v>0</v>
      </c>
      <c r="P22" s="43">
        <v>0</v>
      </c>
      <c r="Q22" s="43">
        <v>0</v>
      </c>
      <c r="R22" s="49"/>
    </row>
    <row r="23" spans="1:19">
      <c r="A23" s="40">
        <v>19</v>
      </c>
      <c r="B23" s="50" t="s">
        <v>921</v>
      </c>
      <c r="C23" s="50" t="s">
        <v>922</v>
      </c>
      <c r="D23" s="29" t="s">
        <v>923</v>
      </c>
      <c r="E23" s="29" t="s">
        <v>924</v>
      </c>
      <c r="F23" s="29" t="s">
        <v>28</v>
      </c>
      <c r="G23" s="41">
        <f t="shared" si="1"/>
        <v>0</v>
      </c>
      <c r="H23" s="42">
        <f t="shared" si="0"/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v>0</v>
      </c>
      <c r="O23" s="43">
        <v>0</v>
      </c>
      <c r="P23" s="43">
        <v>0</v>
      </c>
      <c r="Q23" s="43">
        <v>0</v>
      </c>
      <c r="R23" s="49"/>
    </row>
    <row r="24" spans="1:19">
      <c r="A24" s="40">
        <v>20</v>
      </c>
      <c r="B24" s="50" t="s">
        <v>925</v>
      </c>
      <c r="C24" s="50" t="s">
        <v>926</v>
      </c>
      <c r="D24" s="29" t="s">
        <v>927</v>
      </c>
      <c r="E24" s="29" t="s">
        <v>928</v>
      </c>
      <c r="F24" s="29" t="s">
        <v>20</v>
      </c>
      <c r="G24" s="41">
        <f t="shared" si="1"/>
        <v>692</v>
      </c>
      <c r="H24" s="42">
        <f t="shared" si="0"/>
        <v>2</v>
      </c>
      <c r="I24" s="43">
        <v>0</v>
      </c>
      <c r="J24" s="43">
        <v>0</v>
      </c>
      <c r="K24" s="43">
        <v>0</v>
      </c>
      <c r="L24" s="45">
        <f>+Civitavecchia!C24</f>
        <v>286</v>
      </c>
      <c r="M24" s="45">
        <f>+'olimpico Vico'!C15</f>
        <v>366</v>
      </c>
      <c r="N24" s="43">
        <v>0</v>
      </c>
      <c r="O24" s="43">
        <v>0</v>
      </c>
      <c r="P24" s="43">
        <v>0</v>
      </c>
      <c r="Q24" s="43">
        <v>0</v>
      </c>
      <c r="R24" s="49">
        <v>40</v>
      </c>
      <c r="S24" t="s">
        <v>1315</v>
      </c>
    </row>
    <row r="25" spans="1:19" ht="18.75">
      <c r="A25" s="71"/>
      <c r="B25" s="72"/>
      <c r="C25" s="72"/>
      <c r="D25" s="72"/>
      <c r="E25" s="72"/>
      <c r="F25" s="73"/>
      <c r="G25" s="41"/>
      <c r="H25" s="42"/>
      <c r="I25" s="42">
        <f>COUNTIF(I5:I24,"&lt;&gt;0")</f>
        <v>4</v>
      </c>
      <c r="J25" s="42">
        <f t="shared" ref="J25:Q25" si="2">COUNTIF(J5:J24,"&lt;&gt;0")</f>
        <v>4</v>
      </c>
      <c r="K25" s="42">
        <f t="shared" si="2"/>
        <v>2</v>
      </c>
      <c r="L25" s="42">
        <f t="shared" si="2"/>
        <v>4</v>
      </c>
      <c r="M25" s="42">
        <f t="shared" si="2"/>
        <v>3</v>
      </c>
      <c r="N25" s="42">
        <f t="shared" si="2"/>
        <v>2</v>
      </c>
      <c r="O25" s="42">
        <f t="shared" si="2"/>
        <v>1</v>
      </c>
      <c r="P25" s="42">
        <f t="shared" si="2"/>
        <v>2</v>
      </c>
      <c r="Q25" s="42">
        <f t="shared" si="2"/>
        <v>5</v>
      </c>
      <c r="R25" s="44"/>
    </row>
    <row r="26" spans="1:19" ht="15.75">
      <c r="A26" s="38" t="s">
        <v>832</v>
      </c>
      <c r="B26" s="38" t="s">
        <v>833</v>
      </c>
      <c r="C26" s="38" t="s">
        <v>834</v>
      </c>
      <c r="D26" s="38" t="s">
        <v>835</v>
      </c>
      <c r="E26" s="38" t="s">
        <v>836</v>
      </c>
      <c r="F26" s="38" t="s">
        <v>13</v>
      </c>
      <c r="G26" s="47" t="s">
        <v>837</v>
      </c>
      <c r="H26" s="48" t="s">
        <v>838</v>
      </c>
      <c r="I26" s="53" t="s">
        <v>839</v>
      </c>
      <c r="J26" s="55" t="s">
        <v>848</v>
      </c>
      <c r="K26" s="55" t="s">
        <v>840</v>
      </c>
      <c r="L26" s="54" t="s">
        <v>1310</v>
      </c>
      <c r="M26" s="55" t="s">
        <v>841</v>
      </c>
      <c r="N26" s="53" t="s">
        <v>1311</v>
      </c>
      <c r="O26" s="55" t="s">
        <v>842</v>
      </c>
      <c r="P26" s="55" t="s">
        <v>843</v>
      </c>
      <c r="Q26" s="55" t="s">
        <v>844</v>
      </c>
      <c r="R26" s="39" t="s">
        <v>845</v>
      </c>
      <c r="S26" s="62" t="s">
        <v>1317</v>
      </c>
    </row>
    <row r="27" spans="1:19">
      <c r="A27" s="40">
        <v>1</v>
      </c>
      <c r="B27" s="50" t="s">
        <v>929</v>
      </c>
      <c r="C27" s="50" t="s">
        <v>930</v>
      </c>
      <c r="D27" s="29" t="s">
        <v>931</v>
      </c>
      <c r="E27" s="29" t="s">
        <v>932</v>
      </c>
      <c r="F27" s="56" t="s">
        <v>48</v>
      </c>
      <c r="G27" s="41">
        <f t="shared" ref="G27:G39" si="3">SUM(I27:R27)</f>
        <v>1213</v>
      </c>
      <c r="H27" s="60">
        <f t="shared" ref="H27:H58" si="4">COUNTIF(I27:Q27,"&lt;&gt;0")</f>
        <v>4</v>
      </c>
      <c r="I27" s="45">
        <f>+sabaudia!C8</f>
        <v>244</v>
      </c>
      <c r="J27" s="59">
        <f>+montefiascone!C6</f>
        <v>258</v>
      </c>
      <c r="K27" s="59">
        <f>+'sprint Sabaudia'!C5</f>
        <v>338</v>
      </c>
      <c r="L27" s="59">
        <f>+Civitavecchia!C8</f>
        <v>288</v>
      </c>
      <c r="M27" s="43">
        <v>0</v>
      </c>
      <c r="N27" s="43">
        <v>0</v>
      </c>
      <c r="O27" s="43">
        <v>0</v>
      </c>
      <c r="P27" s="43">
        <v>0</v>
      </c>
      <c r="Q27" s="43">
        <v>0</v>
      </c>
      <c r="R27" s="49">
        <v>85</v>
      </c>
      <c r="S27" t="s">
        <v>1318</v>
      </c>
    </row>
    <row r="28" spans="1:19">
      <c r="A28" s="40">
        <v>2</v>
      </c>
      <c r="B28" s="50" t="s">
        <v>933</v>
      </c>
      <c r="C28" s="50" t="s">
        <v>934</v>
      </c>
      <c r="D28" s="29" t="s">
        <v>935</v>
      </c>
      <c r="E28" s="29" t="s">
        <v>936</v>
      </c>
      <c r="F28" s="56" t="s">
        <v>263</v>
      </c>
      <c r="G28" s="41">
        <f t="shared" si="3"/>
        <v>0</v>
      </c>
      <c r="H28" s="42">
        <f t="shared" si="4"/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v>0</v>
      </c>
      <c r="O28" s="43">
        <v>0</v>
      </c>
      <c r="P28" s="43">
        <v>0</v>
      </c>
      <c r="Q28" s="43">
        <v>0</v>
      </c>
      <c r="R28" s="49"/>
    </row>
    <row r="29" spans="1:19">
      <c r="A29" s="40">
        <v>3</v>
      </c>
      <c r="B29" s="50" t="s">
        <v>937</v>
      </c>
      <c r="C29" s="50" t="s">
        <v>938</v>
      </c>
      <c r="D29" s="29" t="s">
        <v>939</v>
      </c>
      <c r="E29" s="29" t="s">
        <v>940</v>
      </c>
      <c r="F29" s="29" t="s">
        <v>323</v>
      </c>
      <c r="G29" s="41">
        <f t="shared" si="3"/>
        <v>171</v>
      </c>
      <c r="H29" s="42">
        <f t="shared" si="4"/>
        <v>1</v>
      </c>
      <c r="I29" s="43">
        <v>0</v>
      </c>
      <c r="J29" s="43">
        <v>0</v>
      </c>
      <c r="K29" s="59">
        <f>+'sprint Sabaudia'!C10</f>
        <v>151</v>
      </c>
      <c r="L29" s="43">
        <v>0</v>
      </c>
      <c r="M29" s="43">
        <v>0</v>
      </c>
      <c r="N29" s="43">
        <v>0</v>
      </c>
      <c r="O29" s="43">
        <v>0</v>
      </c>
      <c r="P29" s="43">
        <v>0</v>
      </c>
      <c r="Q29" s="43">
        <v>0</v>
      </c>
      <c r="R29" s="49">
        <v>20</v>
      </c>
      <c r="S29" t="s">
        <v>1313</v>
      </c>
    </row>
    <row r="30" spans="1:19">
      <c r="A30" s="40">
        <v>4</v>
      </c>
      <c r="B30" s="50" t="s">
        <v>937</v>
      </c>
      <c r="C30" s="50" t="s">
        <v>941</v>
      </c>
      <c r="D30" s="29" t="s">
        <v>942</v>
      </c>
      <c r="E30" s="29" t="s">
        <v>943</v>
      </c>
      <c r="F30" s="29" t="s">
        <v>880</v>
      </c>
      <c r="G30" s="41">
        <f t="shared" si="3"/>
        <v>562</v>
      </c>
      <c r="H30" s="60">
        <f t="shared" si="4"/>
        <v>4</v>
      </c>
      <c r="I30" s="43">
        <v>0</v>
      </c>
      <c r="J30" s="43">
        <v>0</v>
      </c>
      <c r="K30" s="59">
        <f>+'sprint Sabaudia'!C11</f>
        <v>136</v>
      </c>
      <c r="L30" s="59">
        <f>+Civitavecchia!C16</f>
        <v>116</v>
      </c>
      <c r="M30" s="43">
        <v>0</v>
      </c>
      <c r="N30" s="43">
        <v>0</v>
      </c>
      <c r="O30" s="43">
        <v>0</v>
      </c>
      <c r="P30" s="59">
        <f>+'tri Tuscia'!C7</f>
        <v>114</v>
      </c>
      <c r="Q30" s="59">
        <f>+'olimpico Ostia'!C18</f>
        <v>91</v>
      </c>
      <c r="R30" s="49">
        <v>105</v>
      </c>
      <c r="S30" t="s">
        <v>1319</v>
      </c>
    </row>
    <row r="31" spans="1:19">
      <c r="A31" s="40">
        <v>5</v>
      </c>
      <c r="B31" s="50" t="s">
        <v>944</v>
      </c>
      <c r="C31" s="50" t="s">
        <v>945</v>
      </c>
      <c r="D31" s="29" t="s">
        <v>946</v>
      </c>
      <c r="E31" s="29" t="s">
        <v>947</v>
      </c>
      <c r="F31" s="29" t="s">
        <v>880</v>
      </c>
      <c r="G31" s="41">
        <f t="shared" si="3"/>
        <v>0</v>
      </c>
      <c r="H31" s="42">
        <f t="shared" si="4"/>
        <v>0</v>
      </c>
      <c r="I31" s="43">
        <v>0</v>
      </c>
      <c r="J31" s="43">
        <v>0</v>
      </c>
      <c r="K31" s="43">
        <v>0</v>
      </c>
      <c r="L31" s="43">
        <v>0</v>
      </c>
      <c r="M31" s="43">
        <v>0</v>
      </c>
      <c r="N31" s="43">
        <v>0</v>
      </c>
      <c r="O31" s="43">
        <v>0</v>
      </c>
      <c r="P31" s="43">
        <v>0</v>
      </c>
      <c r="Q31" s="43">
        <v>0</v>
      </c>
      <c r="R31" s="49"/>
    </row>
    <row r="32" spans="1:19">
      <c r="A32" s="40">
        <v>6</v>
      </c>
      <c r="B32" s="50" t="s">
        <v>948</v>
      </c>
      <c r="C32" s="50" t="s">
        <v>949</v>
      </c>
      <c r="D32" s="29" t="s">
        <v>950</v>
      </c>
      <c r="E32" s="29" t="s">
        <v>951</v>
      </c>
      <c r="F32" s="29" t="s">
        <v>35</v>
      </c>
      <c r="G32" s="41">
        <f t="shared" si="3"/>
        <v>105</v>
      </c>
      <c r="H32" s="42">
        <f t="shared" si="4"/>
        <v>1</v>
      </c>
      <c r="I32" s="43">
        <v>0</v>
      </c>
      <c r="J32" s="43">
        <v>0</v>
      </c>
      <c r="K32" s="43">
        <v>0</v>
      </c>
      <c r="L32" s="43">
        <v>0</v>
      </c>
      <c r="M32" s="43">
        <v>0</v>
      </c>
      <c r="N32" s="43">
        <v>0</v>
      </c>
      <c r="O32" s="59">
        <f>+'sprint Bracciano'!C6</f>
        <v>85</v>
      </c>
      <c r="P32" s="43">
        <v>0</v>
      </c>
      <c r="Q32" s="43">
        <v>0</v>
      </c>
      <c r="R32" s="49">
        <v>20</v>
      </c>
      <c r="S32" t="s">
        <v>1313</v>
      </c>
    </row>
    <row r="33" spans="1:19">
      <c r="A33" s="40">
        <v>7</v>
      </c>
      <c r="B33" s="50" t="s">
        <v>952</v>
      </c>
      <c r="C33" s="50" t="s">
        <v>953</v>
      </c>
      <c r="D33" s="29" t="s">
        <v>954</v>
      </c>
      <c r="E33" s="29" t="s">
        <v>955</v>
      </c>
      <c r="F33" s="29" t="s">
        <v>880</v>
      </c>
      <c r="G33" s="41">
        <f t="shared" si="3"/>
        <v>0</v>
      </c>
      <c r="H33" s="42">
        <f t="shared" si="4"/>
        <v>0</v>
      </c>
      <c r="I33" s="43">
        <v>0</v>
      </c>
      <c r="J33" s="43">
        <v>0</v>
      </c>
      <c r="K33" s="43">
        <v>0</v>
      </c>
      <c r="L33" s="43">
        <v>0</v>
      </c>
      <c r="M33" s="43">
        <v>0</v>
      </c>
      <c r="N33" s="43">
        <v>0</v>
      </c>
      <c r="O33" s="43">
        <v>0</v>
      </c>
      <c r="P33" s="43">
        <v>0</v>
      </c>
      <c r="Q33" s="43">
        <v>0</v>
      </c>
      <c r="R33" s="49"/>
    </row>
    <row r="34" spans="1:19">
      <c r="A34" s="40">
        <v>8</v>
      </c>
      <c r="B34" s="50" t="s">
        <v>956</v>
      </c>
      <c r="C34" s="50" t="s">
        <v>957</v>
      </c>
      <c r="D34" s="29" t="s">
        <v>958</v>
      </c>
      <c r="E34" s="29" t="s">
        <v>959</v>
      </c>
      <c r="F34" s="29" t="s">
        <v>48</v>
      </c>
      <c r="G34" s="41">
        <f t="shared" si="3"/>
        <v>501</v>
      </c>
      <c r="H34" s="42">
        <f t="shared" si="4"/>
        <v>2</v>
      </c>
      <c r="I34" s="59">
        <f>+sabaudia!C7</f>
        <v>248</v>
      </c>
      <c r="J34" s="43">
        <v>0</v>
      </c>
      <c r="K34" s="43">
        <v>0</v>
      </c>
      <c r="L34" s="43">
        <v>0</v>
      </c>
      <c r="M34" s="43">
        <v>0</v>
      </c>
      <c r="N34" s="43">
        <v>0</v>
      </c>
      <c r="O34" s="43">
        <v>0</v>
      </c>
      <c r="P34" s="43">
        <v>0</v>
      </c>
      <c r="Q34" s="59">
        <f>+'olimpico Ostia'!C10</f>
        <v>233</v>
      </c>
      <c r="R34" s="49">
        <v>20</v>
      </c>
      <c r="S34" t="s">
        <v>1313</v>
      </c>
    </row>
    <row r="35" spans="1:19">
      <c r="A35" s="40">
        <v>9</v>
      </c>
      <c r="B35" s="50" t="s">
        <v>960</v>
      </c>
      <c r="C35" s="50" t="s">
        <v>941</v>
      </c>
      <c r="D35" s="29" t="s">
        <v>961</v>
      </c>
      <c r="E35" s="29" t="s">
        <v>962</v>
      </c>
      <c r="F35" s="29" t="s">
        <v>263</v>
      </c>
      <c r="G35" s="41">
        <f>SUM(I35:R35)</f>
        <v>1039</v>
      </c>
      <c r="H35" s="60">
        <f t="shared" si="4"/>
        <v>4</v>
      </c>
      <c r="I35" s="43">
        <v>0</v>
      </c>
      <c r="J35" s="43">
        <v>0</v>
      </c>
      <c r="K35" s="43">
        <v>0</v>
      </c>
      <c r="L35" s="59">
        <f>+Civitavecchia!C9</f>
        <v>258</v>
      </c>
      <c r="M35" s="43">
        <v>0</v>
      </c>
      <c r="N35" s="59">
        <f>+'C.I. Alba'!C3</f>
        <v>216</v>
      </c>
      <c r="O35" s="59">
        <f>+'sprint Bracciano'!C4</f>
        <v>270</v>
      </c>
      <c r="P35" s="43">
        <v>0</v>
      </c>
      <c r="Q35" s="59">
        <f>+'olimpico Ostia'!C12</f>
        <v>185</v>
      </c>
      <c r="R35" s="49">
        <v>110</v>
      </c>
      <c r="S35" t="s">
        <v>1320</v>
      </c>
    </row>
    <row r="36" spans="1:19">
      <c r="A36" s="40">
        <v>10</v>
      </c>
      <c r="B36" s="50" t="s">
        <v>963</v>
      </c>
      <c r="C36" s="50" t="s">
        <v>964</v>
      </c>
      <c r="D36" s="29" t="s">
        <v>965</v>
      </c>
      <c r="E36" s="29" t="s">
        <v>966</v>
      </c>
      <c r="F36" s="29" t="s">
        <v>135</v>
      </c>
      <c r="G36" s="41">
        <f>SUM(I36:R36)</f>
        <v>0</v>
      </c>
      <c r="H36" s="42">
        <f t="shared" si="4"/>
        <v>0</v>
      </c>
      <c r="I36" s="43">
        <v>0</v>
      </c>
      <c r="J36" s="43">
        <v>0</v>
      </c>
      <c r="K36" s="43">
        <v>0</v>
      </c>
      <c r="L36" s="43">
        <v>0</v>
      </c>
      <c r="M36" s="43">
        <v>0</v>
      </c>
      <c r="N36" s="43">
        <v>0</v>
      </c>
      <c r="O36" s="43">
        <v>0</v>
      </c>
      <c r="P36" s="43">
        <v>0</v>
      </c>
      <c r="Q36" s="43">
        <v>0</v>
      </c>
      <c r="R36" s="49"/>
    </row>
    <row r="37" spans="1:19">
      <c r="A37" s="40">
        <v>11</v>
      </c>
      <c r="B37" s="50" t="s">
        <v>967</v>
      </c>
      <c r="C37" s="50" t="s">
        <v>968</v>
      </c>
      <c r="D37" s="29" t="s">
        <v>969</v>
      </c>
      <c r="E37" s="29" t="s">
        <v>970</v>
      </c>
      <c r="F37" s="29" t="s">
        <v>67</v>
      </c>
      <c r="G37" s="41">
        <f t="shared" si="3"/>
        <v>0</v>
      </c>
      <c r="H37" s="42">
        <f t="shared" si="4"/>
        <v>0</v>
      </c>
      <c r="I37" s="43">
        <v>0</v>
      </c>
      <c r="J37" s="43">
        <v>0</v>
      </c>
      <c r="K37" s="43">
        <v>0</v>
      </c>
      <c r="L37" s="43">
        <v>0</v>
      </c>
      <c r="M37" s="43">
        <v>0</v>
      </c>
      <c r="N37" s="43">
        <v>0</v>
      </c>
      <c r="O37" s="43">
        <v>0</v>
      </c>
      <c r="P37" s="43">
        <v>0</v>
      </c>
      <c r="Q37" s="43">
        <v>0</v>
      </c>
      <c r="R37" s="49"/>
    </row>
    <row r="38" spans="1:19">
      <c r="A38" s="40">
        <v>12</v>
      </c>
      <c r="B38" s="50" t="s">
        <v>971</v>
      </c>
      <c r="C38" s="50" t="s">
        <v>972</v>
      </c>
      <c r="D38" s="29" t="s">
        <v>973</v>
      </c>
      <c r="E38" s="29" t="s">
        <v>974</v>
      </c>
      <c r="F38" s="29" t="s">
        <v>67</v>
      </c>
      <c r="G38" s="41">
        <f t="shared" si="3"/>
        <v>0</v>
      </c>
      <c r="H38" s="42">
        <f t="shared" si="4"/>
        <v>0</v>
      </c>
      <c r="I38" s="43">
        <v>0</v>
      </c>
      <c r="J38" s="43">
        <v>0</v>
      </c>
      <c r="K38" s="43">
        <v>0</v>
      </c>
      <c r="L38" s="43">
        <v>0</v>
      </c>
      <c r="M38" s="43">
        <v>0</v>
      </c>
      <c r="N38" s="43">
        <v>0</v>
      </c>
      <c r="O38" s="43">
        <v>0</v>
      </c>
      <c r="P38" s="43">
        <v>0</v>
      </c>
      <c r="Q38" s="43">
        <v>0</v>
      </c>
      <c r="R38" s="49"/>
    </row>
    <row r="39" spans="1:19">
      <c r="A39" s="40">
        <v>13</v>
      </c>
      <c r="B39" s="50" t="s">
        <v>975</v>
      </c>
      <c r="C39" s="50" t="s">
        <v>976</v>
      </c>
      <c r="D39" s="29" t="s">
        <v>977</v>
      </c>
      <c r="E39" s="29" t="s">
        <v>978</v>
      </c>
      <c r="F39" s="29" t="s">
        <v>880</v>
      </c>
      <c r="G39" s="41">
        <f t="shared" si="3"/>
        <v>0</v>
      </c>
      <c r="H39" s="42">
        <f t="shared" si="4"/>
        <v>0</v>
      </c>
      <c r="I39" s="43">
        <v>0</v>
      </c>
      <c r="J39" s="43">
        <v>0</v>
      </c>
      <c r="K39" s="43">
        <v>0</v>
      </c>
      <c r="L39" s="43">
        <v>0</v>
      </c>
      <c r="M39" s="43">
        <v>0</v>
      </c>
      <c r="N39" s="43">
        <v>0</v>
      </c>
      <c r="O39" s="43">
        <v>0</v>
      </c>
      <c r="P39" s="43">
        <v>0</v>
      </c>
      <c r="Q39" s="43">
        <v>0</v>
      </c>
      <c r="R39" s="49"/>
    </row>
    <row r="40" spans="1:19">
      <c r="A40" s="40">
        <v>14</v>
      </c>
      <c r="B40" s="50" t="s">
        <v>979</v>
      </c>
      <c r="C40" s="50" t="s">
        <v>980</v>
      </c>
      <c r="D40" s="29" t="s">
        <v>981</v>
      </c>
      <c r="E40" s="29" t="s">
        <v>982</v>
      </c>
      <c r="F40" s="29" t="s">
        <v>67</v>
      </c>
      <c r="G40" s="41">
        <f t="shared" ref="G40:G41" si="5">SUM(I40:R40)</f>
        <v>0</v>
      </c>
      <c r="H40" s="42">
        <f t="shared" si="4"/>
        <v>0</v>
      </c>
      <c r="I40" s="43">
        <v>0</v>
      </c>
      <c r="J40" s="43">
        <v>0</v>
      </c>
      <c r="K40" s="43">
        <v>0</v>
      </c>
      <c r="L40" s="43">
        <v>0</v>
      </c>
      <c r="M40" s="43">
        <v>0</v>
      </c>
      <c r="N40" s="43">
        <v>0</v>
      </c>
      <c r="O40" s="43">
        <v>0</v>
      </c>
      <c r="P40" s="43">
        <v>0</v>
      </c>
      <c r="Q40" s="43">
        <v>0</v>
      </c>
      <c r="R40" s="49"/>
    </row>
    <row r="41" spans="1:19">
      <c r="A41" s="40">
        <v>15</v>
      </c>
      <c r="B41" s="50" t="s">
        <v>983</v>
      </c>
      <c r="C41" s="50" t="s">
        <v>984</v>
      </c>
      <c r="D41" s="29" t="s">
        <v>985</v>
      </c>
      <c r="E41" s="29" t="s">
        <v>986</v>
      </c>
      <c r="F41" s="29" t="s">
        <v>263</v>
      </c>
      <c r="G41" s="41">
        <f t="shared" si="5"/>
        <v>162</v>
      </c>
      <c r="H41" s="42">
        <f t="shared" si="4"/>
        <v>2</v>
      </c>
      <c r="I41" s="43">
        <v>0</v>
      </c>
      <c r="J41" s="43">
        <v>0</v>
      </c>
      <c r="K41" s="59">
        <f>+'sprint Sabaudia'!C13</f>
        <v>75</v>
      </c>
      <c r="L41" s="43">
        <v>0</v>
      </c>
      <c r="M41" s="59">
        <f>+'olimpico Vico'!C10</f>
        <v>47</v>
      </c>
      <c r="N41" s="43">
        <v>0</v>
      </c>
      <c r="O41" s="43">
        <v>0</v>
      </c>
      <c r="P41" s="43">
        <v>0</v>
      </c>
      <c r="Q41" s="43">
        <v>0</v>
      </c>
      <c r="R41" s="49">
        <v>40</v>
      </c>
      <c r="S41" t="s">
        <v>1315</v>
      </c>
    </row>
    <row r="42" spans="1:19">
      <c r="A42" s="40">
        <v>16</v>
      </c>
      <c r="B42" s="50" t="s">
        <v>987</v>
      </c>
      <c r="C42" s="50" t="s">
        <v>988</v>
      </c>
      <c r="D42" s="29" t="s">
        <v>989</v>
      </c>
      <c r="E42" s="29" t="s">
        <v>990</v>
      </c>
      <c r="F42" s="29" t="s">
        <v>35</v>
      </c>
      <c r="G42" s="41">
        <f t="shared" ref="G42:G90" si="6">SUM(I42:R42)</f>
        <v>0</v>
      </c>
      <c r="H42" s="42">
        <f t="shared" si="4"/>
        <v>0</v>
      </c>
      <c r="I42" s="43">
        <v>0</v>
      </c>
      <c r="J42" s="43">
        <v>0</v>
      </c>
      <c r="K42" s="43">
        <v>0</v>
      </c>
      <c r="L42" s="43">
        <v>0</v>
      </c>
      <c r="M42" s="43">
        <v>0</v>
      </c>
      <c r="N42" s="43">
        <v>0</v>
      </c>
      <c r="O42" s="43">
        <v>0</v>
      </c>
      <c r="P42" s="43">
        <v>0</v>
      </c>
      <c r="Q42" s="43">
        <v>0</v>
      </c>
      <c r="R42" s="49"/>
    </row>
    <row r="43" spans="1:19">
      <c r="A43" s="40">
        <v>17</v>
      </c>
      <c r="B43" s="50" t="s">
        <v>991</v>
      </c>
      <c r="C43" s="50" t="s">
        <v>930</v>
      </c>
      <c r="D43" s="29" t="s">
        <v>992</v>
      </c>
      <c r="E43" s="29" t="s">
        <v>993</v>
      </c>
      <c r="F43" s="29" t="s">
        <v>135</v>
      </c>
      <c r="G43" s="41">
        <f t="shared" si="6"/>
        <v>72</v>
      </c>
      <c r="H43" s="42">
        <f t="shared" si="4"/>
        <v>1</v>
      </c>
      <c r="I43" s="43">
        <v>0</v>
      </c>
      <c r="J43" s="43">
        <v>0</v>
      </c>
      <c r="K43" s="43">
        <v>0</v>
      </c>
      <c r="L43" s="43">
        <v>0</v>
      </c>
      <c r="M43" s="43">
        <v>0</v>
      </c>
      <c r="N43" s="43">
        <v>0</v>
      </c>
      <c r="O43" s="59">
        <f>+'sprint Bracciano'!C8</f>
        <v>52</v>
      </c>
      <c r="P43" s="43">
        <v>0</v>
      </c>
      <c r="Q43" s="43">
        <v>0</v>
      </c>
      <c r="R43" s="49">
        <v>20</v>
      </c>
      <c r="S43" t="s">
        <v>1313</v>
      </c>
    </row>
    <row r="44" spans="1:19">
      <c r="A44" s="40">
        <v>18</v>
      </c>
      <c r="B44" s="50" t="s">
        <v>994</v>
      </c>
      <c r="C44" s="50" t="s">
        <v>995</v>
      </c>
      <c r="D44" s="29" t="s">
        <v>996</v>
      </c>
      <c r="E44" s="29" t="s">
        <v>997</v>
      </c>
      <c r="F44" s="29" t="s">
        <v>263</v>
      </c>
      <c r="G44" s="41">
        <f t="shared" si="6"/>
        <v>186</v>
      </c>
      <c r="H44" s="42">
        <f t="shared" si="4"/>
        <v>1</v>
      </c>
      <c r="I44" s="43">
        <v>0</v>
      </c>
      <c r="J44" s="43">
        <v>0</v>
      </c>
      <c r="K44" s="59">
        <f>+'sprint Sabaudia'!C9</f>
        <v>166</v>
      </c>
      <c r="L44" s="43">
        <v>0</v>
      </c>
      <c r="M44" s="43">
        <v>0</v>
      </c>
      <c r="N44" s="43">
        <v>0</v>
      </c>
      <c r="O44" s="43">
        <v>0</v>
      </c>
      <c r="P44" s="43">
        <v>0</v>
      </c>
      <c r="Q44" s="43">
        <v>0</v>
      </c>
      <c r="R44" s="49">
        <v>20</v>
      </c>
      <c r="S44" t="s">
        <v>1313</v>
      </c>
    </row>
    <row r="45" spans="1:19">
      <c r="A45" s="40">
        <v>19</v>
      </c>
      <c r="B45" s="50" t="s">
        <v>998</v>
      </c>
      <c r="C45" s="50" t="s">
        <v>999</v>
      </c>
      <c r="D45" s="29" t="s">
        <v>1000</v>
      </c>
      <c r="E45" s="29" t="s">
        <v>1001</v>
      </c>
      <c r="F45" s="29" t="s">
        <v>880</v>
      </c>
      <c r="G45" s="41">
        <f t="shared" si="6"/>
        <v>0</v>
      </c>
      <c r="H45" s="42">
        <f t="shared" si="4"/>
        <v>0</v>
      </c>
      <c r="I45" s="43">
        <v>0</v>
      </c>
      <c r="J45" s="43">
        <v>0</v>
      </c>
      <c r="K45" s="43">
        <v>0</v>
      </c>
      <c r="L45" s="43">
        <v>0</v>
      </c>
      <c r="M45" s="43">
        <v>0</v>
      </c>
      <c r="N45" s="43">
        <v>0</v>
      </c>
      <c r="O45" s="43">
        <v>0</v>
      </c>
      <c r="P45" s="43">
        <v>0</v>
      </c>
      <c r="Q45" s="43">
        <v>0</v>
      </c>
      <c r="R45" s="49"/>
    </row>
    <row r="46" spans="1:19">
      <c r="A46" s="40">
        <v>20</v>
      </c>
      <c r="B46" s="50" t="s">
        <v>1002</v>
      </c>
      <c r="C46" s="50" t="s">
        <v>1003</v>
      </c>
      <c r="D46" s="29" t="s">
        <v>1004</v>
      </c>
      <c r="E46" s="29" t="s">
        <v>1005</v>
      </c>
      <c r="F46" s="29" t="s">
        <v>880</v>
      </c>
      <c r="G46" s="41">
        <f t="shared" si="6"/>
        <v>488</v>
      </c>
      <c r="H46" s="42">
        <f t="shared" si="4"/>
        <v>2</v>
      </c>
      <c r="I46" s="43">
        <v>0</v>
      </c>
      <c r="J46" s="43">
        <v>0</v>
      </c>
      <c r="K46" s="43">
        <v>0</v>
      </c>
      <c r="L46" s="59">
        <f>+Civitavecchia!C12</f>
        <v>221</v>
      </c>
      <c r="M46" s="59">
        <f>+'olimpico Vico'!C6</f>
        <v>227</v>
      </c>
      <c r="N46" s="43">
        <v>0</v>
      </c>
      <c r="O46" s="43">
        <v>0</v>
      </c>
      <c r="P46" s="43">
        <v>0</v>
      </c>
      <c r="Q46" s="43">
        <v>0</v>
      </c>
      <c r="R46" s="49">
        <v>40</v>
      </c>
      <c r="S46" t="s">
        <v>1315</v>
      </c>
    </row>
    <row r="47" spans="1:19">
      <c r="A47" s="40">
        <v>21</v>
      </c>
      <c r="B47" s="50" t="s">
        <v>1006</v>
      </c>
      <c r="C47" s="50" t="s">
        <v>1007</v>
      </c>
      <c r="D47" s="29" t="s">
        <v>1008</v>
      </c>
      <c r="E47" s="29" t="s">
        <v>1009</v>
      </c>
      <c r="F47" s="29" t="s">
        <v>35</v>
      </c>
      <c r="G47" s="41">
        <f t="shared" si="6"/>
        <v>0</v>
      </c>
      <c r="H47" s="42">
        <f t="shared" si="4"/>
        <v>0</v>
      </c>
      <c r="I47" s="43">
        <v>0</v>
      </c>
      <c r="J47" s="43">
        <v>0</v>
      </c>
      <c r="K47" s="43">
        <v>0</v>
      </c>
      <c r="L47" s="43">
        <v>0</v>
      </c>
      <c r="M47" s="43">
        <v>0</v>
      </c>
      <c r="N47" s="43">
        <v>0</v>
      </c>
      <c r="O47" s="43">
        <v>0</v>
      </c>
      <c r="P47" s="43">
        <v>0</v>
      </c>
      <c r="Q47" s="43">
        <v>0</v>
      </c>
      <c r="R47" s="49"/>
    </row>
    <row r="48" spans="1:19">
      <c r="A48" s="40">
        <v>22</v>
      </c>
      <c r="B48" s="50" t="s">
        <v>1010</v>
      </c>
      <c r="C48" s="50" t="s">
        <v>1011</v>
      </c>
      <c r="D48" s="29" t="s">
        <v>1012</v>
      </c>
      <c r="E48" s="29" t="s">
        <v>1013</v>
      </c>
      <c r="F48" s="29" t="s">
        <v>20</v>
      </c>
      <c r="G48" s="41">
        <f t="shared" si="6"/>
        <v>1498</v>
      </c>
      <c r="H48" s="60">
        <f t="shared" si="4"/>
        <v>5</v>
      </c>
      <c r="I48" s="43">
        <v>0</v>
      </c>
      <c r="J48" s="59">
        <f>+montefiascone!C7</f>
        <v>229</v>
      </c>
      <c r="K48" s="43">
        <v>0</v>
      </c>
      <c r="L48" s="59">
        <f>+Civitavecchia!C7</f>
        <v>318</v>
      </c>
      <c r="M48" s="59">
        <f>+'olimpico Vico'!C5</f>
        <v>286</v>
      </c>
      <c r="N48" s="43">
        <v>0</v>
      </c>
      <c r="O48" s="43">
        <v>0</v>
      </c>
      <c r="P48" s="59">
        <f>+'tri Tuscia'!C5</f>
        <v>208</v>
      </c>
      <c r="Q48" s="59">
        <f>+'olimpico Ostia'!C7</f>
        <v>332</v>
      </c>
      <c r="R48" s="49">
        <v>125</v>
      </c>
      <c r="S48" t="s">
        <v>1321</v>
      </c>
    </row>
    <row r="49" spans="1:19">
      <c r="A49" s="40">
        <v>23</v>
      </c>
      <c r="B49" s="50" t="s">
        <v>1014</v>
      </c>
      <c r="C49" s="50" t="s">
        <v>1015</v>
      </c>
      <c r="D49" s="29" t="s">
        <v>1016</v>
      </c>
      <c r="E49" s="29" t="s">
        <v>1017</v>
      </c>
      <c r="F49" s="29" t="s">
        <v>35</v>
      </c>
      <c r="G49" s="41">
        <f t="shared" si="6"/>
        <v>0</v>
      </c>
      <c r="H49" s="42">
        <f t="shared" si="4"/>
        <v>0</v>
      </c>
      <c r="I49" s="43">
        <v>0</v>
      </c>
      <c r="J49" s="43">
        <v>0</v>
      </c>
      <c r="K49" s="43">
        <v>0</v>
      </c>
      <c r="L49" s="43">
        <v>0</v>
      </c>
      <c r="M49" s="43">
        <v>0</v>
      </c>
      <c r="N49" s="43">
        <v>0</v>
      </c>
      <c r="O49" s="43">
        <v>0</v>
      </c>
      <c r="P49" s="43">
        <v>0</v>
      </c>
      <c r="Q49" s="43">
        <v>0</v>
      </c>
      <c r="R49" s="49"/>
    </row>
    <row r="50" spans="1:19">
      <c r="A50" s="40">
        <v>24</v>
      </c>
      <c r="B50" s="50" t="s">
        <v>1018</v>
      </c>
      <c r="C50" s="50" t="s">
        <v>1019</v>
      </c>
      <c r="D50" s="29" t="s">
        <v>1020</v>
      </c>
      <c r="E50" s="29" t="s">
        <v>1021</v>
      </c>
      <c r="F50" s="29" t="s">
        <v>67</v>
      </c>
      <c r="G50" s="41">
        <f t="shared" si="6"/>
        <v>927</v>
      </c>
      <c r="H50" s="60">
        <f t="shared" si="4"/>
        <v>5</v>
      </c>
      <c r="I50" s="59">
        <f>+sabaudia!C10</f>
        <v>195</v>
      </c>
      <c r="J50" s="59">
        <f>+montefiascone!C9</f>
        <v>125</v>
      </c>
      <c r="K50" s="59">
        <f>+'sprint Sabaudia'!C8</f>
        <v>200</v>
      </c>
      <c r="L50" s="59">
        <f>+Civitavecchia!C11</f>
        <v>228</v>
      </c>
      <c r="M50" s="43">
        <v>0</v>
      </c>
      <c r="N50" s="43">
        <v>0</v>
      </c>
      <c r="O50" s="43">
        <v>0</v>
      </c>
      <c r="P50" s="43">
        <v>0</v>
      </c>
      <c r="Q50" s="59">
        <f>+'olimpico Ostia'!C21</f>
        <v>74</v>
      </c>
      <c r="R50" s="49">
        <v>105</v>
      </c>
      <c r="S50" t="s">
        <v>1319</v>
      </c>
    </row>
    <row r="51" spans="1:19">
      <c r="A51" s="40">
        <v>25</v>
      </c>
      <c r="B51" s="50" t="s">
        <v>1022</v>
      </c>
      <c r="C51" s="50" t="s">
        <v>1023</v>
      </c>
      <c r="D51" s="29" t="s">
        <v>1024</v>
      </c>
      <c r="E51" s="29" t="s">
        <v>1025</v>
      </c>
      <c r="F51" s="29" t="s">
        <v>35</v>
      </c>
      <c r="G51" s="41">
        <f t="shared" si="6"/>
        <v>0</v>
      </c>
      <c r="H51" s="42">
        <f t="shared" si="4"/>
        <v>0</v>
      </c>
      <c r="I51" s="43">
        <v>0</v>
      </c>
      <c r="J51" s="43">
        <v>0</v>
      </c>
      <c r="K51" s="43">
        <v>0</v>
      </c>
      <c r="L51" s="43">
        <v>0</v>
      </c>
      <c r="M51" s="43">
        <v>0</v>
      </c>
      <c r="N51" s="43">
        <v>0</v>
      </c>
      <c r="O51" s="43">
        <v>0</v>
      </c>
      <c r="P51" s="43">
        <v>0</v>
      </c>
      <c r="Q51" s="43">
        <v>0</v>
      </c>
      <c r="R51" s="49"/>
    </row>
    <row r="52" spans="1:19">
      <c r="A52" s="40">
        <v>26</v>
      </c>
      <c r="B52" s="50" t="s">
        <v>1026</v>
      </c>
      <c r="C52" s="50" t="s">
        <v>941</v>
      </c>
      <c r="D52" s="29" t="s">
        <v>1027</v>
      </c>
      <c r="E52" s="29" t="s">
        <v>1028</v>
      </c>
      <c r="F52" s="29" t="s">
        <v>135</v>
      </c>
      <c r="G52" s="41">
        <f t="shared" si="6"/>
        <v>0</v>
      </c>
      <c r="H52" s="42">
        <f t="shared" si="4"/>
        <v>0</v>
      </c>
      <c r="I52" s="43">
        <v>0</v>
      </c>
      <c r="J52" s="43">
        <v>0</v>
      </c>
      <c r="K52" s="43">
        <v>0</v>
      </c>
      <c r="L52" s="43">
        <v>0</v>
      </c>
      <c r="M52" s="43">
        <v>0</v>
      </c>
      <c r="N52" s="43">
        <v>0</v>
      </c>
      <c r="O52" s="43">
        <v>0</v>
      </c>
      <c r="P52" s="43">
        <v>0</v>
      </c>
      <c r="Q52" s="43">
        <v>0</v>
      </c>
      <c r="R52" s="49"/>
    </row>
    <row r="53" spans="1:19">
      <c r="A53" s="40">
        <v>27</v>
      </c>
      <c r="B53" s="50" t="s">
        <v>1029</v>
      </c>
      <c r="C53" s="50" t="s">
        <v>1030</v>
      </c>
      <c r="D53" s="29" t="s">
        <v>1031</v>
      </c>
      <c r="E53" s="29" t="s">
        <v>1032</v>
      </c>
      <c r="F53" s="29" t="s">
        <v>263</v>
      </c>
      <c r="G53" s="41">
        <f t="shared" si="6"/>
        <v>0</v>
      </c>
      <c r="H53" s="42">
        <f t="shared" si="4"/>
        <v>0</v>
      </c>
      <c r="I53" s="43">
        <v>0</v>
      </c>
      <c r="J53" s="43">
        <v>0</v>
      </c>
      <c r="K53" s="43">
        <v>0</v>
      </c>
      <c r="L53" s="43">
        <v>0</v>
      </c>
      <c r="M53" s="43">
        <v>0</v>
      </c>
      <c r="N53" s="43">
        <v>0</v>
      </c>
      <c r="O53" s="43">
        <v>0</v>
      </c>
      <c r="P53" s="43">
        <v>0</v>
      </c>
      <c r="Q53" s="43">
        <v>0</v>
      </c>
      <c r="R53" s="49"/>
    </row>
    <row r="54" spans="1:19">
      <c r="A54" s="40">
        <v>28</v>
      </c>
      <c r="B54" s="50" t="s">
        <v>1033</v>
      </c>
      <c r="C54" s="50" t="s">
        <v>1034</v>
      </c>
      <c r="D54" s="29" t="s">
        <v>1035</v>
      </c>
      <c r="E54" s="29" t="s">
        <v>1036</v>
      </c>
      <c r="F54" s="29" t="s">
        <v>263</v>
      </c>
      <c r="G54" s="41">
        <f t="shared" si="6"/>
        <v>0</v>
      </c>
      <c r="H54" s="42">
        <f t="shared" si="4"/>
        <v>0</v>
      </c>
      <c r="I54" s="43">
        <v>0</v>
      </c>
      <c r="J54" s="43">
        <v>0</v>
      </c>
      <c r="K54" s="43">
        <v>0</v>
      </c>
      <c r="L54" s="43">
        <v>0</v>
      </c>
      <c r="M54" s="43">
        <v>0</v>
      </c>
      <c r="N54" s="43">
        <v>0</v>
      </c>
      <c r="O54" s="43">
        <v>0</v>
      </c>
      <c r="P54" s="43">
        <v>0</v>
      </c>
      <c r="Q54" s="43">
        <v>0</v>
      </c>
      <c r="R54" s="49"/>
    </row>
    <row r="55" spans="1:19">
      <c r="A55" s="40">
        <v>29</v>
      </c>
      <c r="B55" s="50" t="s">
        <v>1037</v>
      </c>
      <c r="C55" s="50" t="s">
        <v>1038</v>
      </c>
      <c r="D55" s="29" t="s">
        <v>1039</v>
      </c>
      <c r="E55" s="29" t="s">
        <v>1040</v>
      </c>
      <c r="F55" s="29" t="s">
        <v>67</v>
      </c>
      <c r="G55" s="41">
        <f t="shared" si="6"/>
        <v>0</v>
      </c>
      <c r="H55" s="42">
        <f t="shared" si="4"/>
        <v>0</v>
      </c>
      <c r="I55" s="43">
        <v>0</v>
      </c>
      <c r="J55" s="43">
        <v>0</v>
      </c>
      <c r="K55" s="43">
        <v>0</v>
      </c>
      <c r="L55" s="43">
        <v>0</v>
      </c>
      <c r="M55" s="43">
        <v>0</v>
      </c>
      <c r="N55" s="43">
        <v>0</v>
      </c>
      <c r="O55" s="43">
        <v>0</v>
      </c>
      <c r="P55" s="43">
        <v>0</v>
      </c>
      <c r="Q55" s="43">
        <v>0</v>
      </c>
      <c r="R55" s="49"/>
    </row>
    <row r="56" spans="1:19">
      <c r="A56" s="40">
        <v>30</v>
      </c>
      <c r="B56" s="50" t="s">
        <v>1041</v>
      </c>
      <c r="C56" s="50" t="s">
        <v>1042</v>
      </c>
      <c r="D56" s="29" t="s">
        <v>1043</v>
      </c>
      <c r="E56" s="29" t="s">
        <v>1044</v>
      </c>
      <c r="F56" s="29" t="s">
        <v>263</v>
      </c>
      <c r="G56" s="41">
        <f t="shared" si="6"/>
        <v>133</v>
      </c>
      <c r="H56" s="42">
        <f t="shared" si="4"/>
        <v>1</v>
      </c>
      <c r="I56" s="43">
        <v>0</v>
      </c>
      <c r="J56" s="43">
        <v>0</v>
      </c>
      <c r="K56" s="43">
        <v>0</v>
      </c>
      <c r="L56" s="43">
        <v>0</v>
      </c>
      <c r="M56" s="43">
        <v>0</v>
      </c>
      <c r="N56" s="43">
        <v>0</v>
      </c>
      <c r="O56" s="43">
        <v>0</v>
      </c>
      <c r="P56" s="43">
        <v>0</v>
      </c>
      <c r="Q56" s="59">
        <f>+'olimpico Ostia'!C16</f>
        <v>113</v>
      </c>
      <c r="R56" s="49">
        <v>20</v>
      </c>
      <c r="S56" t="s">
        <v>1313</v>
      </c>
    </row>
    <row r="57" spans="1:19">
      <c r="A57" s="40">
        <v>31</v>
      </c>
      <c r="B57" s="50" t="s">
        <v>1045</v>
      </c>
      <c r="C57" s="50" t="s">
        <v>1046</v>
      </c>
      <c r="D57" s="29" t="s">
        <v>1047</v>
      </c>
      <c r="E57" s="29" t="s">
        <v>1048</v>
      </c>
      <c r="F57" s="29" t="s">
        <v>263</v>
      </c>
      <c r="G57" s="41">
        <f t="shared" si="6"/>
        <v>159</v>
      </c>
      <c r="H57" s="42">
        <f t="shared" si="4"/>
        <v>1</v>
      </c>
      <c r="I57" s="43">
        <v>0</v>
      </c>
      <c r="J57" s="43">
        <v>0</v>
      </c>
      <c r="K57" s="43">
        <v>0</v>
      </c>
      <c r="L57" s="43">
        <v>0</v>
      </c>
      <c r="M57" s="43">
        <v>0</v>
      </c>
      <c r="N57" s="43">
        <v>0</v>
      </c>
      <c r="O57" s="43">
        <v>0</v>
      </c>
      <c r="P57" s="59">
        <f>+'tri Tuscia'!C6</f>
        <v>139</v>
      </c>
      <c r="Q57" s="43">
        <v>0</v>
      </c>
      <c r="R57" s="49">
        <v>20</v>
      </c>
      <c r="S57" t="s">
        <v>1313</v>
      </c>
    </row>
    <row r="58" spans="1:19">
      <c r="A58" s="40">
        <v>32</v>
      </c>
      <c r="B58" s="50" t="s">
        <v>1049</v>
      </c>
      <c r="C58" s="50" t="s">
        <v>930</v>
      </c>
      <c r="D58" s="29" t="s">
        <v>1050</v>
      </c>
      <c r="E58" s="29" t="s">
        <v>1051</v>
      </c>
      <c r="F58" s="29" t="s">
        <v>35</v>
      </c>
      <c r="G58" s="41">
        <f t="shared" si="6"/>
        <v>0</v>
      </c>
      <c r="H58" s="42">
        <f t="shared" si="4"/>
        <v>0</v>
      </c>
      <c r="I58" s="43">
        <v>0</v>
      </c>
      <c r="J58" s="43">
        <v>0</v>
      </c>
      <c r="K58" s="43">
        <v>0</v>
      </c>
      <c r="L58" s="43">
        <v>0</v>
      </c>
      <c r="M58" s="43">
        <v>0</v>
      </c>
      <c r="N58" s="43">
        <v>0</v>
      </c>
      <c r="O58" s="43">
        <v>0</v>
      </c>
      <c r="P58" s="43">
        <v>0</v>
      </c>
      <c r="Q58" s="43">
        <v>0</v>
      </c>
      <c r="R58" s="49"/>
    </row>
    <row r="59" spans="1:19">
      <c r="A59" s="40">
        <v>33</v>
      </c>
      <c r="B59" s="50" t="s">
        <v>1052</v>
      </c>
      <c r="C59" s="50" t="s">
        <v>980</v>
      </c>
      <c r="D59" s="29" t="s">
        <v>1053</v>
      </c>
      <c r="E59" s="29" t="s">
        <v>1054</v>
      </c>
      <c r="F59" s="29" t="s">
        <v>263</v>
      </c>
      <c r="G59" s="41">
        <f t="shared" si="6"/>
        <v>0</v>
      </c>
      <c r="H59" s="42">
        <f t="shared" ref="H59:H90" si="7">COUNTIF(I59:Q59,"&lt;&gt;0")</f>
        <v>0</v>
      </c>
      <c r="I59" s="43">
        <v>0</v>
      </c>
      <c r="J59" s="43">
        <v>0</v>
      </c>
      <c r="K59" s="43">
        <v>0</v>
      </c>
      <c r="L59" s="43">
        <v>0</v>
      </c>
      <c r="M59" s="43">
        <v>0</v>
      </c>
      <c r="N59" s="43">
        <v>0</v>
      </c>
      <c r="O59" s="43">
        <v>0</v>
      </c>
      <c r="P59" s="43">
        <v>0</v>
      </c>
      <c r="Q59" s="43">
        <v>0</v>
      </c>
      <c r="R59" s="49"/>
    </row>
    <row r="60" spans="1:19">
      <c r="A60" s="40">
        <v>34</v>
      </c>
      <c r="B60" s="50" t="s">
        <v>1055</v>
      </c>
      <c r="C60" s="50" t="s">
        <v>1056</v>
      </c>
      <c r="D60" s="29" t="s">
        <v>1057</v>
      </c>
      <c r="E60" s="29" t="s">
        <v>1058</v>
      </c>
      <c r="F60" s="29" t="s">
        <v>135</v>
      </c>
      <c r="G60" s="41">
        <f t="shared" si="6"/>
        <v>0</v>
      </c>
      <c r="H60" s="42">
        <f t="shared" si="7"/>
        <v>0</v>
      </c>
      <c r="I60" s="43">
        <v>0</v>
      </c>
      <c r="J60" s="43">
        <v>0</v>
      </c>
      <c r="K60" s="43">
        <v>0</v>
      </c>
      <c r="L60" s="43">
        <v>0</v>
      </c>
      <c r="M60" s="43">
        <v>0</v>
      </c>
      <c r="N60" s="43">
        <v>0</v>
      </c>
      <c r="O60" s="43">
        <v>0</v>
      </c>
      <c r="P60" s="43">
        <v>0</v>
      </c>
      <c r="Q60" s="43">
        <v>0</v>
      </c>
      <c r="R60" s="49"/>
    </row>
    <row r="61" spans="1:19">
      <c r="A61" s="40">
        <v>35</v>
      </c>
      <c r="B61" s="50" t="s">
        <v>1059</v>
      </c>
      <c r="C61" s="50" t="s">
        <v>1060</v>
      </c>
      <c r="D61" s="29" t="s">
        <v>1061</v>
      </c>
      <c r="E61" s="29" t="s">
        <v>1062</v>
      </c>
      <c r="F61" s="29" t="s">
        <v>263</v>
      </c>
      <c r="G61" s="41">
        <f t="shared" si="6"/>
        <v>1110</v>
      </c>
      <c r="H61" s="60">
        <f t="shared" si="7"/>
        <v>3</v>
      </c>
      <c r="I61" s="43">
        <v>0</v>
      </c>
      <c r="J61" s="43">
        <v>0</v>
      </c>
      <c r="K61" s="59">
        <f>+'sprint Sabaudia'!C4</f>
        <v>350</v>
      </c>
      <c r="L61" s="59">
        <f>+Civitavecchia!C5</f>
        <v>340</v>
      </c>
      <c r="M61" s="59">
        <f>+'olimpico Vico'!C3</f>
        <v>360</v>
      </c>
      <c r="N61" s="43">
        <v>0</v>
      </c>
      <c r="O61" s="43">
        <v>0</v>
      </c>
      <c r="P61" s="43">
        <v>0</v>
      </c>
      <c r="Q61" s="43">
        <v>0</v>
      </c>
      <c r="R61" s="49">
        <v>60</v>
      </c>
      <c r="S61" t="s">
        <v>1323</v>
      </c>
    </row>
    <row r="62" spans="1:19">
      <c r="A62" s="40">
        <v>36</v>
      </c>
      <c r="B62" s="50" t="s">
        <v>1063</v>
      </c>
      <c r="C62" s="50" t="s">
        <v>1064</v>
      </c>
      <c r="D62" s="29" t="s">
        <v>1065</v>
      </c>
      <c r="E62" s="29" t="s">
        <v>1066</v>
      </c>
      <c r="F62" s="29" t="s">
        <v>263</v>
      </c>
      <c r="G62" s="41">
        <f t="shared" si="6"/>
        <v>0</v>
      </c>
      <c r="H62" s="42">
        <f t="shared" si="7"/>
        <v>0</v>
      </c>
      <c r="I62" s="43">
        <v>0</v>
      </c>
      <c r="J62" s="43">
        <v>0</v>
      </c>
      <c r="K62" s="43">
        <v>0</v>
      </c>
      <c r="L62" s="43">
        <v>0</v>
      </c>
      <c r="M62" s="43">
        <v>0</v>
      </c>
      <c r="N62" s="43">
        <v>0</v>
      </c>
      <c r="O62" s="43">
        <v>0</v>
      </c>
      <c r="P62" s="43">
        <v>0</v>
      </c>
      <c r="Q62" s="43">
        <v>0</v>
      </c>
      <c r="R62" s="49"/>
    </row>
    <row r="63" spans="1:19">
      <c r="A63" s="40">
        <v>37</v>
      </c>
      <c r="B63" s="50" t="s">
        <v>1067</v>
      </c>
      <c r="C63" s="50" t="s">
        <v>1068</v>
      </c>
      <c r="D63" s="29" t="s">
        <v>1069</v>
      </c>
      <c r="E63" s="29" t="s">
        <v>1070</v>
      </c>
      <c r="F63" s="29" t="s">
        <v>67</v>
      </c>
      <c r="G63" s="41">
        <f t="shared" si="6"/>
        <v>331</v>
      </c>
      <c r="H63" s="42">
        <f t="shared" si="7"/>
        <v>2</v>
      </c>
      <c r="I63" s="59">
        <f>+sabaudia!C11</f>
        <v>186</v>
      </c>
      <c r="J63" s="59">
        <f>+montefiascone!C10</f>
        <v>125</v>
      </c>
      <c r="K63" s="43">
        <v>0</v>
      </c>
      <c r="L63" s="43">
        <v>0</v>
      </c>
      <c r="M63" s="43">
        <v>0</v>
      </c>
      <c r="N63" s="43">
        <v>0</v>
      </c>
      <c r="O63" s="43">
        <v>0</v>
      </c>
      <c r="P63" s="43">
        <v>0</v>
      </c>
      <c r="Q63" s="43">
        <v>0</v>
      </c>
      <c r="R63" s="49">
        <v>20</v>
      </c>
      <c r="S63" t="s">
        <v>1313</v>
      </c>
    </row>
    <row r="64" spans="1:19">
      <c r="A64" s="40">
        <v>38</v>
      </c>
      <c r="B64" s="50" t="s">
        <v>1071</v>
      </c>
      <c r="C64" s="50" t="s">
        <v>1072</v>
      </c>
      <c r="D64" s="29" t="s">
        <v>1073</v>
      </c>
      <c r="E64" s="29" t="s">
        <v>1074</v>
      </c>
      <c r="F64" s="29" t="s">
        <v>67</v>
      </c>
      <c r="G64" s="41">
        <f t="shared" si="6"/>
        <v>0</v>
      </c>
      <c r="H64" s="42">
        <f t="shared" si="7"/>
        <v>0</v>
      </c>
      <c r="I64" s="43">
        <v>0</v>
      </c>
      <c r="J64" s="43">
        <v>0</v>
      </c>
      <c r="K64" s="43">
        <v>0</v>
      </c>
      <c r="L64" s="43">
        <v>0</v>
      </c>
      <c r="M64" s="43">
        <v>0</v>
      </c>
      <c r="N64" s="43">
        <v>0</v>
      </c>
      <c r="O64" s="43">
        <v>0</v>
      </c>
      <c r="P64" s="43">
        <v>0</v>
      </c>
      <c r="Q64" s="43">
        <v>0</v>
      </c>
      <c r="R64" s="49"/>
    </row>
    <row r="65" spans="1:19">
      <c r="A65" s="40">
        <v>39</v>
      </c>
      <c r="B65" s="50" t="s">
        <v>1075</v>
      </c>
      <c r="C65" s="50" t="s">
        <v>964</v>
      </c>
      <c r="D65" s="29" t="s">
        <v>1076</v>
      </c>
      <c r="E65" s="29" t="s">
        <v>1077</v>
      </c>
      <c r="F65" s="29" t="s">
        <v>263</v>
      </c>
      <c r="G65" s="41">
        <f t="shared" si="6"/>
        <v>0</v>
      </c>
      <c r="H65" s="42">
        <f t="shared" si="7"/>
        <v>0</v>
      </c>
      <c r="I65" s="43">
        <v>0</v>
      </c>
      <c r="J65" s="43">
        <v>0</v>
      </c>
      <c r="K65" s="43">
        <v>0</v>
      </c>
      <c r="L65" s="43">
        <v>0</v>
      </c>
      <c r="M65" s="43">
        <v>0</v>
      </c>
      <c r="N65" s="43">
        <v>0</v>
      </c>
      <c r="O65" s="43">
        <v>0</v>
      </c>
      <c r="P65" s="43">
        <v>0</v>
      </c>
      <c r="Q65" s="43">
        <v>0</v>
      </c>
      <c r="R65" s="49"/>
    </row>
    <row r="66" spans="1:19">
      <c r="A66" s="40">
        <v>40</v>
      </c>
      <c r="B66" s="50" t="s">
        <v>1078</v>
      </c>
      <c r="C66" s="50" t="s">
        <v>1007</v>
      </c>
      <c r="D66" s="29" t="s">
        <v>1079</v>
      </c>
      <c r="E66" s="29" t="s">
        <v>1080</v>
      </c>
      <c r="F66" s="29" t="s">
        <v>880</v>
      </c>
      <c r="G66" s="41">
        <f t="shared" si="6"/>
        <v>0</v>
      </c>
      <c r="H66" s="42">
        <f t="shared" si="7"/>
        <v>0</v>
      </c>
      <c r="I66" s="43">
        <v>0</v>
      </c>
      <c r="J66" s="43">
        <v>0</v>
      </c>
      <c r="K66" s="43">
        <v>0</v>
      </c>
      <c r="L66" s="43">
        <v>0</v>
      </c>
      <c r="M66" s="43">
        <v>0</v>
      </c>
      <c r="N66" s="43">
        <v>0</v>
      </c>
      <c r="O66" s="43">
        <v>0</v>
      </c>
      <c r="P66" s="43">
        <v>0</v>
      </c>
      <c r="Q66" s="43">
        <v>0</v>
      </c>
      <c r="R66" s="49"/>
    </row>
    <row r="67" spans="1:19">
      <c r="A67" s="40">
        <v>41</v>
      </c>
      <c r="B67" s="50" t="s">
        <v>1081</v>
      </c>
      <c r="C67" s="50" t="s">
        <v>1007</v>
      </c>
      <c r="D67" s="29" t="s">
        <v>1082</v>
      </c>
      <c r="E67" s="29" t="s">
        <v>1083</v>
      </c>
      <c r="F67" s="29" t="s">
        <v>35</v>
      </c>
      <c r="G67" s="41">
        <f t="shared" si="6"/>
        <v>0</v>
      </c>
      <c r="H67" s="42">
        <f t="shared" si="7"/>
        <v>0</v>
      </c>
      <c r="I67" s="43">
        <v>0</v>
      </c>
      <c r="J67" s="43">
        <v>0</v>
      </c>
      <c r="K67" s="43">
        <v>0</v>
      </c>
      <c r="L67" s="43">
        <v>0</v>
      </c>
      <c r="M67" s="43">
        <v>0</v>
      </c>
      <c r="N67" s="43">
        <v>0</v>
      </c>
      <c r="O67" s="43">
        <v>0</v>
      </c>
      <c r="P67" s="43">
        <v>0</v>
      </c>
      <c r="Q67" s="43">
        <v>0</v>
      </c>
      <c r="R67" s="49"/>
    </row>
    <row r="68" spans="1:19">
      <c r="A68" s="40">
        <v>42</v>
      </c>
      <c r="B68" s="50" t="s">
        <v>1084</v>
      </c>
      <c r="C68" s="50" t="s">
        <v>1085</v>
      </c>
      <c r="D68" s="29" t="s">
        <v>1086</v>
      </c>
      <c r="E68" s="29" t="s">
        <v>1087</v>
      </c>
      <c r="F68" s="29" t="s">
        <v>110</v>
      </c>
      <c r="G68" s="41">
        <f t="shared" si="6"/>
        <v>57</v>
      </c>
      <c r="H68" s="42">
        <f t="shared" si="7"/>
        <v>1</v>
      </c>
      <c r="I68" s="59">
        <f>+sabaudia!C17</f>
        <v>57</v>
      </c>
      <c r="J68" s="43">
        <v>0</v>
      </c>
      <c r="K68" s="43">
        <v>0</v>
      </c>
      <c r="L68" s="43">
        <v>0</v>
      </c>
      <c r="M68" s="43">
        <v>0</v>
      </c>
      <c r="N68" s="43">
        <v>0</v>
      </c>
      <c r="O68" s="43">
        <v>0</v>
      </c>
      <c r="P68" s="43">
        <v>0</v>
      </c>
      <c r="Q68" s="43">
        <v>0</v>
      </c>
      <c r="R68" s="49"/>
    </row>
    <row r="69" spans="1:19">
      <c r="A69" s="40">
        <v>43</v>
      </c>
      <c r="B69" s="50" t="s">
        <v>1088</v>
      </c>
      <c r="C69" s="50" t="s">
        <v>949</v>
      </c>
      <c r="D69" s="29" t="s">
        <v>1089</v>
      </c>
      <c r="E69" s="29" t="s">
        <v>1090</v>
      </c>
      <c r="F69" s="29" t="s">
        <v>67</v>
      </c>
      <c r="G69" s="41">
        <f t="shared" si="6"/>
        <v>188</v>
      </c>
      <c r="H69" s="42">
        <f t="shared" si="7"/>
        <v>1</v>
      </c>
      <c r="I69" s="43">
        <v>0</v>
      </c>
      <c r="J69" s="43">
        <v>0</v>
      </c>
      <c r="K69" s="43">
        <v>0</v>
      </c>
      <c r="L69" s="59">
        <f>+Civitavecchia!C13</f>
        <v>168</v>
      </c>
      <c r="M69" s="43">
        <v>0</v>
      </c>
      <c r="N69" s="43">
        <v>0</v>
      </c>
      <c r="O69" s="43">
        <v>0</v>
      </c>
      <c r="P69" s="43">
        <v>0</v>
      </c>
      <c r="Q69" s="43">
        <v>0</v>
      </c>
      <c r="R69" s="49">
        <v>20</v>
      </c>
      <c r="S69" t="s">
        <v>1313</v>
      </c>
    </row>
    <row r="70" spans="1:19">
      <c r="A70" s="40">
        <v>44</v>
      </c>
      <c r="B70" s="50" t="s">
        <v>1091</v>
      </c>
      <c r="C70" s="50" t="s">
        <v>995</v>
      </c>
      <c r="D70" s="29" t="s">
        <v>1092</v>
      </c>
      <c r="E70" s="29" t="s">
        <v>1093</v>
      </c>
      <c r="F70" s="29" t="s">
        <v>67</v>
      </c>
      <c r="G70" s="41">
        <f t="shared" si="6"/>
        <v>0</v>
      </c>
      <c r="H70" s="42">
        <f t="shared" si="7"/>
        <v>0</v>
      </c>
      <c r="I70" s="43">
        <v>0</v>
      </c>
      <c r="J70" s="43">
        <v>0</v>
      </c>
      <c r="K70" s="43">
        <v>0</v>
      </c>
      <c r="L70" s="43">
        <v>0</v>
      </c>
      <c r="M70" s="43">
        <v>0</v>
      </c>
      <c r="N70" s="43">
        <v>0</v>
      </c>
      <c r="O70" s="43">
        <v>0</v>
      </c>
      <c r="P70" s="43">
        <v>0</v>
      </c>
      <c r="Q70" s="43">
        <v>0</v>
      </c>
      <c r="R70" s="49"/>
    </row>
    <row r="71" spans="1:19">
      <c r="A71" s="40">
        <v>45</v>
      </c>
      <c r="B71" s="50" t="s">
        <v>1094</v>
      </c>
      <c r="C71" s="50" t="s">
        <v>964</v>
      </c>
      <c r="D71" s="29" t="s">
        <v>1095</v>
      </c>
      <c r="E71" s="29" t="s">
        <v>1096</v>
      </c>
      <c r="F71" s="29" t="s">
        <v>28</v>
      </c>
      <c r="G71" s="41">
        <f t="shared" si="6"/>
        <v>288</v>
      </c>
      <c r="H71" s="42">
        <f t="shared" si="7"/>
        <v>1</v>
      </c>
      <c r="I71" s="59">
        <f>+sabaudia!C6</f>
        <v>288</v>
      </c>
      <c r="J71" s="43">
        <v>0</v>
      </c>
      <c r="K71" s="43">
        <v>0</v>
      </c>
      <c r="L71" s="43">
        <v>0</v>
      </c>
      <c r="M71" s="43">
        <v>0</v>
      </c>
      <c r="N71" s="43">
        <v>0</v>
      </c>
      <c r="O71" s="43">
        <v>0</v>
      </c>
      <c r="P71" s="43">
        <v>0</v>
      </c>
      <c r="Q71" s="43">
        <v>0</v>
      </c>
      <c r="R71" s="49"/>
    </row>
    <row r="72" spans="1:19">
      <c r="A72" s="40">
        <v>46</v>
      </c>
      <c r="B72" s="50" t="s">
        <v>1094</v>
      </c>
      <c r="C72" s="50" t="s">
        <v>1097</v>
      </c>
      <c r="D72" s="29" t="s">
        <v>1098</v>
      </c>
      <c r="E72" s="29" t="s">
        <v>1099</v>
      </c>
      <c r="F72" s="29" t="s">
        <v>28</v>
      </c>
      <c r="G72" s="41">
        <f t="shared" si="6"/>
        <v>1555</v>
      </c>
      <c r="H72" s="60">
        <f t="shared" si="7"/>
        <v>4</v>
      </c>
      <c r="I72" s="59">
        <f>+sabaudia!C4</f>
        <v>348</v>
      </c>
      <c r="J72" s="59">
        <f>+montefiascone!C3</f>
        <v>405</v>
      </c>
      <c r="K72" s="59">
        <f>+'sprint Sabaudia'!C6</f>
        <v>332</v>
      </c>
      <c r="L72" s="43">
        <v>0</v>
      </c>
      <c r="M72" s="43">
        <v>0</v>
      </c>
      <c r="N72" s="43">
        <v>0</v>
      </c>
      <c r="O72" s="43">
        <v>0</v>
      </c>
      <c r="P72" s="43">
        <v>0</v>
      </c>
      <c r="Q72" s="59">
        <f>+'olimpico Ostia'!C3</f>
        <v>410</v>
      </c>
      <c r="R72" s="49">
        <v>60</v>
      </c>
      <c r="S72" t="s">
        <v>1323</v>
      </c>
    </row>
    <row r="73" spans="1:19">
      <c r="A73" s="40">
        <v>47</v>
      </c>
      <c r="B73" s="50" t="s">
        <v>1100</v>
      </c>
      <c r="C73" s="50" t="s">
        <v>1101</v>
      </c>
      <c r="D73" s="29" t="s">
        <v>1102</v>
      </c>
      <c r="E73" s="29" t="s">
        <v>1103</v>
      </c>
      <c r="F73" s="29" t="s">
        <v>20</v>
      </c>
      <c r="G73" s="41">
        <f t="shared" si="6"/>
        <v>2370</v>
      </c>
      <c r="H73" s="60">
        <f t="shared" si="7"/>
        <v>6</v>
      </c>
      <c r="I73" s="59">
        <f>+sabaudia!C3</f>
        <v>356</v>
      </c>
      <c r="J73" s="59">
        <f>+montefiascone!C4</f>
        <v>362</v>
      </c>
      <c r="K73" s="59">
        <f>+'sprint Sabaudia'!C3</f>
        <v>362</v>
      </c>
      <c r="L73" s="59">
        <f>+Civitavecchia!C3</f>
        <v>370</v>
      </c>
      <c r="M73" s="43">
        <v>0</v>
      </c>
      <c r="N73" s="43">
        <v>0</v>
      </c>
      <c r="O73" s="43">
        <v>0</v>
      </c>
      <c r="P73" s="59">
        <f>+'tri Tuscia'!C3</f>
        <v>392</v>
      </c>
      <c r="Q73" s="59">
        <f>+'olimpico Ostia'!C6</f>
        <v>378</v>
      </c>
      <c r="R73" s="49">
        <v>150</v>
      </c>
      <c r="S73" t="s">
        <v>1324</v>
      </c>
    </row>
    <row r="74" spans="1:19">
      <c r="A74" s="40">
        <v>48</v>
      </c>
      <c r="B74" s="50" t="s">
        <v>1104</v>
      </c>
      <c r="C74" s="50" t="s">
        <v>1105</v>
      </c>
      <c r="D74" s="29" t="s">
        <v>1106</v>
      </c>
      <c r="E74" s="29" t="s">
        <v>1107</v>
      </c>
      <c r="F74" s="29" t="s">
        <v>263</v>
      </c>
      <c r="G74" s="41">
        <f t="shared" si="6"/>
        <v>0</v>
      </c>
      <c r="H74" s="42">
        <f t="shared" si="7"/>
        <v>0</v>
      </c>
      <c r="I74" s="43">
        <v>0</v>
      </c>
      <c r="J74" s="43">
        <v>0</v>
      </c>
      <c r="K74" s="43">
        <v>0</v>
      </c>
      <c r="L74" s="43">
        <v>0</v>
      </c>
      <c r="M74" s="43">
        <v>0</v>
      </c>
      <c r="N74" s="43">
        <v>0</v>
      </c>
      <c r="O74" s="43">
        <v>0</v>
      </c>
      <c r="P74" s="43">
        <v>0</v>
      </c>
      <c r="Q74" s="43">
        <v>0</v>
      </c>
      <c r="R74" s="49"/>
    </row>
    <row r="75" spans="1:19">
      <c r="A75" s="40">
        <v>49</v>
      </c>
      <c r="B75" s="50" t="s">
        <v>1108</v>
      </c>
      <c r="C75" s="50" t="s">
        <v>1109</v>
      </c>
      <c r="D75" s="29" t="s">
        <v>1110</v>
      </c>
      <c r="E75" s="29" t="s">
        <v>1111</v>
      </c>
      <c r="F75" s="29" t="s">
        <v>67</v>
      </c>
      <c r="G75" s="41">
        <f t="shared" si="6"/>
        <v>0</v>
      </c>
      <c r="H75" s="42">
        <f t="shared" si="7"/>
        <v>0</v>
      </c>
      <c r="I75" s="43">
        <v>0</v>
      </c>
      <c r="J75" s="43">
        <v>0</v>
      </c>
      <c r="K75" s="43">
        <v>0</v>
      </c>
      <c r="L75" s="43">
        <v>0</v>
      </c>
      <c r="M75" s="43">
        <v>0</v>
      </c>
      <c r="N75" s="43">
        <v>0</v>
      </c>
      <c r="O75" s="43">
        <v>0</v>
      </c>
      <c r="P75" s="43">
        <v>0</v>
      </c>
      <c r="Q75" s="43">
        <v>0</v>
      </c>
      <c r="R75" s="49"/>
    </row>
    <row r="76" spans="1:19">
      <c r="A76" s="40">
        <v>50</v>
      </c>
      <c r="B76" s="50" t="s">
        <v>1112</v>
      </c>
      <c r="C76" s="50" t="s">
        <v>1007</v>
      </c>
      <c r="D76" s="29" t="s">
        <v>1113</v>
      </c>
      <c r="E76" s="29" t="s">
        <v>1114</v>
      </c>
      <c r="F76" s="29" t="s">
        <v>263</v>
      </c>
      <c r="G76" s="41">
        <f t="shared" si="6"/>
        <v>408</v>
      </c>
      <c r="H76" s="42">
        <f t="shared" si="7"/>
        <v>1</v>
      </c>
      <c r="I76" s="43">
        <v>0</v>
      </c>
      <c r="J76" s="43">
        <v>0</v>
      </c>
      <c r="K76" s="43">
        <v>0</v>
      </c>
      <c r="L76" s="43">
        <v>0</v>
      </c>
      <c r="M76" s="43">
        <v>0</v>
      </c>
      <c r="N76" s="43">
        <v>0</v>
      </c>
      <c r="O76" s="43">
        <v>0</v>
      </c>
      <c r="P76" s="43">
        <v>0</v>
      </c>
      <c r="Q76" s="59">
        <f>+'olimpico Ostia'!C4</f>
        <v>388</v>
      </c>
      <c r="R76" s="49">
        <v>20</v>
      </c>
      <c r="S76" t="s">
        <v>1313</v>
      </c>
    </row>
    <row r="77" spans="1:19">
      <c r="A77" s="40">
        <v>51</v>
      </c>
      <c r="B77" s="50" t="s">
        <v>1115</v>
      </c>
      <c r="C77" s="50" t="s">
        <v>972</v>
      </c>
      <c r="D77" s="29" t="s">
        <v>1116</v>
      </c>
      <c r="E77" s="29" t="s">
        <v>1117</v>
      </c>
      <c r="F77" s="29" t="s">
        <v>67</v>
      </c>
      <c r="G77" s="41">
        <f t="shared" si="6"/>
        <v>0</v>
      </c>
      <c r="H77" s="42">
        <f t="shared" si="7"/>
        <v>0</v>
      </c>
      <c r="I77" s="43">
        <v>0</v>
      </c>
      <c r="J77" s="43">
        <v>0</v>
      </c>
      <c r="K77" s="43">
        <v>0</v>
      </c>
      <c r="L77" s="43">
        <v>0</v>
      </c>
      <c r="M77" s="43">
        <v>0</v>
      </c>
      <c r="N77" s="43">
        <v>0</v>
      </c>
      <c r="O77" s="43">
        <v>0</v>
      </c>
      <c r="P77" s="43">
        <v>0</v>
      </c>
      <c r="Q77" s="43">
        <v>0</v>
      </c>
      <c r="R77" s="49"/>
    </row>
    <row r="78" spans="1:19">
      <c r="A78" s="40">
        <v>52</v>
      </c>
      <c r="B78" s="50" t="s">
        <v>1118</v>
      </c>
      <c r="C78" s="50" t="s">
        <v>941</v>
      </c>
      <c r="D78" s="29" t="s">
        <v>1119</v>
      </c>
      <c r="E78" s="29" t="s">
        <v>1120</v>
      </c>
      <c r="F78" s="29" t="s">
        <v>67</v>
      </c>
      <c r="G78" s="41">
        <f t="shared" si="6"/>
        <v>0</v>
      </c>
      <c r="H78" s="42">
        <f t="shared" si="7"/>
        <v>0</v>
      </c>
      <c r="I78" s="43">
        <v>0</v>
      </c>
      <c r="J78" s="43">
        <v>0</v>
      </c>
      <c r="K78" s="43">
        <v>0</v>
      </c>
      <c r="L78" s="43">
        <v>0</v>
      </c>
      <c r="M78" s="43">
        <v>0</v>
      </c>
      <c r="N78" s="43">
        <v>0</v>
      </c>
      <c r="O78" s="43">
        <v>0</v>
      </c>
      <c r="P78" s="43">
        <v>0</v>
      </c>
      <c r="Q78" s="43">
        <v>0</v>
      </c>
      <c r="R78" s="49"/>
    </row>
    <row r="79" spans="1:19">
      <c r="A79" s="40">
        <v>53</v>
      </c>
      <c r="B79" s="50" t="s">
        <v>1121</v>
      </c>
      <c r="C79" s="50" t="s">
        <v>980</v>
      </c>
      <c r="D79" s="29" t="s">
        <v>1122</v>
      </c>
      <c r="E79" s="29" t="s">
        <v>1123</v>
      </c>
      <c r="F79" s="29" t="s">
        <v>67</v>
      </c>
      <c r="G79" s="41">
        <f t="shared" si="6"/>
        <v>211</v>
      </c>
      <c r="H79" s="60">
        <f t="shared" si="7"/>
        <v>5</v>
      </c>
      <c r="I79" s="59">
        <f>+sabaudia!C20</f>
        <v>21</v>
      </c>
      <c r="J79" s="43">
        <v>0</v>
      </c>
      <c r="K79" s="59">
        <f>+'sprint Sabaudia'!C16</f>
        <v>1</v>
      </c>
      <c r="L79" s="43">
        <v>0</v>
      </c>
      <c r="M79" s="43">
        <v>0</v>
      </c>
      <c r="N79" s="43">
        <v>0</v>
      </c>
      <c r="O79" s="59">
        <f>+'sprint Bracciano'!C9</f>
        <v>32</v>
      </c>
      <c r="P79" s="59">
        <f>+'tri Tuscia'!C8</f>
        <v>16</v>
      </c>
      <c r="Q79" s="59">
        <f>+'olimpico Ostia'!C22</f>
        <v>36</v>
      </c>
      <c r="R79" s="49">
        <v>105</v>
      </c>
      <c r="S79" t="s">
        <v>1319</v>
      </c>
    </row>
    <row r="80" spans="1:19">
      <c r="A80" s="40">
        <v>54</v>
      </c>
      <c r="B80" s="50" t="s">
        <v>1124</v>
      </c>
      <c r="C80" s="50" t="s">
        <v>1125</v>
      </c>
      <c r="D80" s="29" t="s">
        <v>1126</v>
      </c>
      <c r="E80" s="29" t="s">
        <v>1127</v>
      </c>
      <c r="F80" s="29" t="s">
        <v>135</v>
      </c>
      <c r="G80" s="41">
        <f t="shared" si="6"/>
        <v>121</v>
      </c>
      <c r="H80" s="60">
        <f t="shared" si="7"/>
        <v>3</v>
      </c>
      <c r="I80" s="43">
        <v>0</v>
      </c>
      <c r="J80" s="59">
        <f>+montefiascone!C13</f>
        <v>41</v>
      </c>
      <c r="K80" s="59">
        <f>+'sprint Sabaudia'!C15</f>
        <v>7</v>
      </c>
      <c r="L80" s="43">
        <v>0</v>
      </c>
      <c r="M80" s="43">
        <v>0</v>
      </c>
      <c r="N80" s="43">
        <v>0</v>
      </c>
      <c r="O80" s="43">
        <v>0</v>
      </c>
      <c r="P80" s="59">
        <f>+'tri Tuscia'!C9</f>
        <v>13</v>
      </c>
      <c r="Q80" s="43">
        <v>0</v>
      </c>
      <c r="R80" s="49">
        <v>60</v>
      </c>
      <c r="S80" t="s">
        <v>1323</v>
      </c>
    </row>
    <row r="81" spans="1:19">
      <c r="A81" s="40">
        <v>55</v>
      </c>
      <c r="B81" s="50" t="s">
        <v>1128</v>
      </c>
      <c r="C81" s="50" t="s">
        <v>1030</v>
      </c>
      <c r="D81" s="29" t="s">
        <v>1129</v>
      </c>
      <c r="E81" s="29" t="s">
        <v>1130</v>
      </c>
      <c r="F81" s="29" t="s">
        <v>67</v>
      </c>
      <c r="G81" s="41">
        <f t="shared" si="6"/>
        <v>0</v>
      </c>
      <c r="H81" s="42">
        <f t="shared" si="7"/>
        <v>0</v>
      </c>
      <c r="I81" s="43">
        <v>0</v>
      </c>
      <c r="J81" s="43">
        <v>0</v>
      </c>
      <c r="K81" s="43">
        <v>0</v>
      </c>
      <c r="L81" s="43">
        <v>0</v>
      </c>
      <c r="M81" s="43">
        <v>0</v>
      </c>
      <c r="N81" s="43">
        <v>0</v>
      </c>
      <c r="O81" s="43">
        <v>0</v>
      </c>
      <c r="P81" s="43">
        <v>0</v>
      </c>
      <c r="Q81" s="43">
        <v>0</v>
      </c>
      <c r="R81" s="49"/>
    </row>
    <row r="82" spans="1:19">
      <c r="A82" s="40">
        <v>56</v>
      </c>
      <c r="B82" s="50" t="s">
        <v>1131</v>
      </c>
      <c r="C82" s="50" t="s">
        <v>953</v>
      </c>
      <c r="D82" s="29" t="s">
        <v>1132</v>
      </c>
      <c r="E82" s="29" t="s">
        <v>1133</v>
      </c>
      <c r="F82" s="29" t="s">
        <v>67</v>
      </c>
      <c r="G82" s="41">
        <f t="shared" si="6"/>
        <v>749</v>
      </c>
      <c r="H82" s="60">
        <f t="shared" si="7"/>
        <v>3</v>
      </c>
      <c r="I82" s="43">
        <v>0</v>
      </c>
      <c r="J82" s="43">
        <v>0</v>
      </c>
      <c r="K82" s="43">
        <v>0</v>
      </c>
      <c r="L82" s="59">
        <f>+Civitavecchia!C10</f>
        <v>234</v>
      </c>
      <c r="M82" s="43">
        <v>0</v>
      </c>
      <c r="N82" s="43">
        <v>0</v>
      </c>
      <c r="O82" s="59">
        <f>+'sprint Bracciano'!C5</f>
        <v>242</v>
      </c>
      <c r="P82" s="43">
        <v>0</v>
      </c>
      <c r="Q82" s="59">
        <f>+'olimpico Ostia'!C11</f>
        <v>213</v>
      </c>
      <c r="R82" s="49">
        <v>60</v>
      </c>
      <c r="S82" t="s">
        <v>1323</v>
      </c>
    </row>
    <row r="83" spans="1:19">
      <c r="A83" s="40">
        <v>57</v>
      </c>
      <c r="B83" s="50" t="s">
        <v>1134</v>
      </c>
      <c r="C83" s="50" t="s">
        <v>1135</v>
      </c>
      <c r="D83" s="29" t="s">
        <v>1136</v>
      </c>
      <c r="E83" s="29" t="s">
        <v>1137</v>
      </c>
      <c r="F83" s="29" t="s">
        <v>263</v>
      </c>
      <c r="G83" s="41">
        <f t="shared" si="6"/>
        <v>0</v>
      </c>
      <c r="H83" s="42">
        <f t="shared" si="7"/>
        <v>0</v>
      </c>
      <c r="I83" s="43">
        <v>0</v>
      </c>
      <c r="J83" s="43">
        <v>0</v>
      </c>
      <c r="K83" s="43">
        <v>0</v>
      </c>
      <c r="L83" s="43">
        <v>0</v>
      </c>
      <c r="M83" s="43">
        <v>0</v>
      </c>
      <c r="N83" s="43">
        <v>0</v>
      </c>
      <c r="O83" s="43">
        <v>0</v>
      </c>
      <c r="P83" s="43">
        <v>0</v>
      </c>
      <c r="Q83" s="43">
        <v>0</v>
      </c>
      <c r="R83" s="49"/>
    </row>
    <row r="84" spans="1:19">
      <c r="A84" s="40">
        <v>58</v>
      </c>
      <c r="B84" s="50" t="s">
        <v>1138</v>
      </c>
      <c r="C84" s="50" t="s">
        <v>1139</v>
      </c>
      <c r="D84" s="29" t="s">
        <v>1140</v>
      </c>
      <c r="E84" s="29" t="s">
        <v>1141</v>
      </c>
      <c r="F84" s="29" t="s">
        <v>67</v>
      </c>
      <c r="G84" s="41">
        <f t="shared" si="6"/>
        <v>0</v>
      </c>
      <c r="H84" s="42">
        <f t="shared" si="7"/>
        <v>0</v>
      </c>
      <c r="I84" s="43">
        <v>0</v>
      </c>
      <c r="J84" s="43">
        <v>0</v>
      </c>
      <c r="K84" s="43">
        <v>0</v>
      </c>
      <c r="L84" s="43">
        <v>0</v>
      </c>
      <c r="M84" s="43">
        <v>0</v>
      </c>
      <c r="N84" s="43">
        <v>0</v>
      </c>
      <c r="O84" s="43">
        <v>0</v>
      </c>
      <c r="P84" s="43">
        <v>0</v>
      </c>
      <c r="Q84" s="43">
        <v>0</v>
      </c>
      <c r="R84" s="49"/>
    </row>
    <row r="85" spans="1:19">
      <c r="A85" s="40">
        <v>59</v>
      </c>
      <c r="B85" s="50" t="s">
        <v>1142</v>
      </c>
      <c r="C85" s="50" t="s">
        <v>968</v>
      </c>
      <c r="D85" s="29" t="s">
        <v>1143</v>
      </c>
      <c r="E85" s="29" t="s">
        <v>1144</v>
      </c>
      <c r="F85" s="29" t="s">
        <v>28</v>
      </c>
      <c r="G85" s="41">
        <f t="shared" si="6"/>
        <v>1078</v>
      </c>
      <c r="H85" s="60">
        <f t="shared" si="7"/>
        <v>5</v>
      </c>
      <c r="I85" s="59">
        <f>+sabaudia!C9</f>
        <v>208</v>
      </c>
      <c r="J85" s="59">
        <f>+montefiascone!C5</f>
        <v>258</v>
      </c>
      <c r="K85" s="59">
        <f>+'sprint Sabaudia'!C7</f>
        <v>218</v>
      </c>
      <c r="L85" s="59">
        <f>+Civitavecchia!C17</f>
        <v>106</v>
      </c>
      <c r="M85" s="43">
        <v>0</v>
      </c>
      <c r="N85" s="43">
        <v>0</v>
      </c>
      <c r="O85" s="43">
        <v>0</v>
      </c>
      <c r="P85" s="43">
        <v>0</v>
      </c>
      <c r="Q85" s="59">
        <f>+'olimpico Ostia'!C13</f>
        <v>183</v>
      </c>
      <c r="R85" s="49">
        <v>105</v>
      </c>
      <c r="S85" t="s">
        <v>1319</v>
      </c>
    </row>
    <row r="86" spans="1:19">
      <c r="A86" s="40">
        <v>60</v>
      </c>
      <c r="B86" s="50" t="s">
        <v>1145</v>
      </c>
      <c r="C86" s="50" t="s">
        <v>1146</v>
      </c>
      <c r="D86" s="29" t="s">
        <v>1147</v>
      </c>
      <c r="E86" s="29" t="s">
        <v>1148</v>
      </c>
      <c r="F86" s="29" t="s">
        <v>110</v>
      </c>
      <c r="G86" s="41">
        <f t="shared" si="6"/>
        <v>54</v>
      </c>
      <c r="H86" s="60">
        <f t="shared" si="7"/>
        <v>3</v>
      </c>
      <c r="I86" s="59">
        <f>+sabaudia!C22</f>
        <v>3</v>
      </c>
      <c r="J86" s="59">
        <f>+montefiascone!C15</f>
        <v>1</v>
      </c>
      <c r="K86" s="59">
        <f>+'sprint Sabaudia'!C14</f>
        <v>10</v>
      </c>
      <c r="L86" s="43">
        <v>0</v>
      </c>
      <c r="M86" s="43">
        <v>0</v>
      </c>
      <c r="N86" s="43">
        <v>0</v>
      </c>
      <c r="O86" s="43">
        <v>0</v>
      </c>
      <c r="P86" s="43">
        <v>0</v>
      </c>
      <c r="Q86" s="43">
        <v>0</v>
      </c>
      <c r="R86" s="49">
        <v>40</v>
      </c>
      <c r="S86" t="s">
        <v>1315</v>
      </c>
    </row>
    <row r="87" spans="1:19">
      <c r="A87" s="40">
        <v>61</v>
      </c>
      <c r="B87" s="50" t="s">
        <v>1149</v>
      </c>
      <c r="C87" s="50" t="s">
        <v>972</v>
      </c>
      <c r="D87" s="29" t="s">
        <v>1150</v>
      </c>
      <c r="E87" s="29" t="s">
        <v>1151</v>
      </c>
      <c r="F87" s="29" t="s">
        <v>263</v>
      </c>
      <c r="G87" s="41">
        <f t="shared" si="6"/>
        <v>0</v>
      </c>
      <c r="H87" s="42">
        <f t="shared" si="7"/>
        <v>0</v>
      </c>
      <c r="I87" s="43">
        <v>0</v>
      </c>
      <c r="J87" s="43">
        <v>0</v>
      </c>
      <c r="K87" s="43">
        <v>0</v>
      </c>
      <c r="L87" s="43">
        <v>0</v>
      </c>
      <c r="M87" s="43">
        <v>0</v>
      </c>
      <c r="N87" s="43">
        <v>0</v>
      </c>
      <c r="O87" s="43">
        <v>0</v>
      </c>
      <c r="P87" s="43">
        <v>0</v>
      </c>
      <c r="Q87" s="43">
        <v>0</v>
      </c>
      <c r="R87" s="49"/>
    </row>
    <row r="88" spans="1:19">
      <c r="A88" s="40">
        <v>62</v>
      </c>
      <c r="B88" s="50" t="s">
        <v>1152</v>
      </c>
      <c r="C88" s="50" t="s">
        <v>1153</v>
      </c>
      <c r="D88" s="29" t="s">
        <v>1154</v>
      </c>
      <c r="E88" s="29" t="s">
        <v>1155</v>
      </c>
      <c r="F88" s="29" t="s">
        <v>67</v>
      </c>
      <c r="G88" s="41">
        <f t="shared" si="6"/>
        <v>51</v>
      </c>
      <c r="H88" s="42">
        <f t="shared" si="7"/>
        <v>1</v>
      </c>
      <c r="I88" s="59">
        <f>+sabaudia!C18</f>
        <v>51</v>
      </c>
      <c r="J88" s="43">
        <v>0</v>
      </c>
      <c r="K88" s="43">
        <v>0</v>
      </c>
      <c r="L88" s="43">
        <v>0</v>
      </c>
      <c r="M88" s="43">
        <v>0</v>
      </c>
      <c r="N88" s="43">
        <v>0</v>
      </c>
      <c r="O88" s="43">
        <v>0</v>
      </c>
      <c r="P88" s="43">
        <v>0</v>
      </c>
      <c r="Q88" s="43">
        <v>0</v>
      </c>
      <c r="R88" s="49"/>
    </row>
    <row r="89" spans="1:19">
      <c r="A89" s="40">
        <v>63</v>
      </c>
      <c r="B89" s="50" t="s">
        <v>1156</v>
      </c>
      <c r="C89" s="50" t="s">
        <v>1157</v>
      </c>
      <c r="D89" s="29" t="s">
        <v>1158</v>
      </c>
      <c r="E89" s="29" t="s">
        <v>1159</v>
      </c>
      <c r="F89" s="29" t="s">
        <v>263</v>
      </c>
      <c r="G89" s="41">
        <f t="shared" si="6"/>
        <v>505</v>
      </c>
      <c r="H89" s="60">
        <f t="shared" si="7"/>
        <v>3</v>
      </c>
      <c r="I89" s="43">
        <v>0</v>
      </c>
      <c r="J89" s="43">
        <v>0</v>
      </c>
      <c r="K89" s="43">
        <v>0</v>
      </c>
      <c r="L89" s="59">
        <f>+Civitavecchia!C14</f>
        <v>151</v>
      </c>
      <c r="M89" s="59">
        <f>+'olimpico Vico'!C8</f>
        <v>166</v>
      </c>
      <c r="N89" s="43">
        <v>0</v>
      </c>
      <c r="O89" s="43">
        <v>0</v>
      </c>
      <c r="P89" s="43">
        <v>0</v>
      </c>
      <c r="Q89" s="59">
        <f>+'olimpico Ostia'!C15</f>
        <v>128</v>
      </c>
      <c r="R89" s="49">
        <v>60</v>
      </c>
      <c r="S89" t="s">
        <v>1323</v>
      </c>
    </row>
    <row r="90" spans="1:19">
      <c r="A90" s="40">
        <v>64</v>
      </c>
      <c r="B90" s="50" t="s">
        <v>1160</v>
      </c>
      <c r="C90" s="50" t="s">
        <v>964</v>
      </c>
      <c r="D90" s="29" t="s">
        <v>1161</v>
      </c>
      <c r="E90" s="29" t="s">
        <v>1162</v>
      </c>
      <c r="F90" s="29" t="s">
        <v>35</v>
      </c>
      <c r="G90" s="41">
        <f t="shared" si="6"/>
        <v>0</v>
      </c>
      <c r="H90" s="42">
        <f t="shared" si="7"/>
        <v>0</v>
      </c>
      <c r="I90" s="43">
        <v>0</v>
      </c>
      <c r="J90" s="43">
        <v>0</v>
      </c>
      <c r="K90" s="43">
        <v>0</v>
      </c>
      <c r="L90" s="43">
        <v>0</v>
      </c>
      <c r="M90" s="43">
        <v>0</v>
      </c>
      <c r="N90" s="43">
        <v>0</v>
      </c>
      <c r="O90" s="43">
        <v>0</v>
      </c>
      <c r="P90" s="43">
        <v>0</v>
      </c>
      <c r="Q90" s="43">
        <v>0</v>
      </c>
      <c r="R90" s="49"/>
    </row>
    <row r="91" spans="1:19">
      <c r="A91" s="40">
        <v>65</v>
      </c>
      <c r="B91" s="50" t="s">
        <v>1163</v>
      </c>
      <c r="C91" s="50" t="s">
        <v>1139</v>
      </c>
      <c r="D91" s="29" t="s">
        <v>1164</v>
      </c>
      <c r="E91" s="29" t="s">
        <v>1165</v>
      </c>
      <c r="F91" s="29" t="s">
        <v>880</v>
      </c>
      <c r="G91" s="41">
        <f>SUM(I91:R91)</f>
        <v>98</v>
      </c>
      <c r="H91" s="42">
        <f t="shared" ref="H91:H122" si="8">COUNTIF(I91:Q91,"&lt;&gt;0")</f>
        <v>1</v>
      </c>
      <c r="I91" s="43">
        <v>0</v>
      </c>
      <c r="J91" s="43">
        <v>0</v>
      </c>
      <c r="K91" s="43">
        <v>0</v>
      </c>
      <c r="L91" s="59">
        <f>+Civitavecchia!C20</f>
        <v>78</v>
      </c>
      <c r="M91" s="43">
        <v>0</v>
      </c>
      <c r="N91" s="43">
        <v>0</v>
      </c>
      <c r="O91" s="43">
        <v>0</v>
      </c>
      <c r="P91" s="43">
        <v>0</v>
      </c>
      <c r="Q91" s="43">
        <v>0</v>
      </c>
      <c r="R91" s="49">
        <v>20</v>
      </c>
      <c r="S91" t="s">
        <v>1313</v>
      </c>
    </row>
    <row r="92" spans="1:19">
      <c r="A92" s="40">
        <v>66</v>
      </c>
      <c r="B92" s="50" t="s">
        <v>1166</v>
      </c>
      <c r="C92" s="50" t="s">
        <v>1167</v>
      </c>
      <c r="D92" s="29" t="s">
        <v>1168</v>
      </c>
      <c r="E92" s="29" t="s">
        <v>1169</v>
      </c>
      <c r="F92" s="29" t="s">
        <v>48</v>
      </c>
      <c r="G92" s="41">
        <f>SUM(I92:R92)</f>
        <v>258</v>
      </c>
      <c r="H92" s="42">
        <f t="shared" si="8"/>
        <v>1</v>
      </c>
      <c r="I92" s="43">
        <v>0</v>
      </c>
      <c r="J92" s="43">
        <v>0</v>
      </c>
      <c r="K92" s="43">
        <v>0</v>
      </c>
      <c r="L92" s="43">
        <v>0</v>
      </c>
      <c r="M92" s="43">
        <v>0</v>
      </c>
      <c r="N92" s="43">
        <v>0</v>
      </c>
      <c r="O92" s="43">
        <v>0</v>
      </c>
      <c r="P92" s="43">
        <v>0</v>
      </c>
      <c r="Q92" s="59">
        <f>+'olimpico Ostia'!C9</f>
        <v>238</v>
      </c>
      <c r="R92" s="49">
        <v>20</v>
      </c>
      <c r="S92" t="s">
        <v>1313</v>
      </c>
    </row>
    <row r="93" spans="1:19">
      <c r="A93" s="40">
        <v>67</v>
      </c>
      <c r="B93" s="50" t="s">
        <v>1170</v>
      </c>
      <c r="C93" s="50" t="s">
        <v>964</v>
      </c>
      <c r="D93" s="29" t="s">
        <v>1171</v>
      </c>
      <c r="E93" s="29" t="s">
        <v>1172</v>
      </c>
      <c r="F93" s="29" t="s">
        <v>67</v>
      </c>
      <c r="G93" s="41">
        <f>SUM(I93:R93)</f>
        <v>115</v>
      </c>
      <c r="H93" s="42">
        <f t="shared" si="8"/>
        <v>2</v>
      </c>
      <c r="I93" s="59">
        <f>+sabaudia!C16</f>
        <v>66</v>
      </c>
      <c r="J93" s="43">
        <v>0</v>
      </c>
      <c r="K93" s="43">
        <v>0</v>
      </c>
      <c r="L93" s="43">
        <v>0</v>
      </c>
      <c r="M93" s="43">
        <v>0</v>
      </c>
      <c r="N93" s="43">
        <v>0</v>
      </c>
      <c r="O93" s="43">
        <v>0</v>
      </c>
      <c r="P93" s="43">
        <v>0</v>
      </c>
      <c r="Q93" s="59">
        <f>+'olimpico Ostia'!C23</f>
        <v>29</v>
      </c>
      <c r="R93" s="49">
        <v>20</v>
      </c>
      <c r="S93" t="s">
        <v>1313</v>
      </c>
    </row>
    <row r="94" spans="1:19">
      <c r="A94" s="40">
        <v>68</v>
      </c>
      <c r="B94" s="50" t="s">
        <v>1173</v>
      </c>
      <c r="C94" s="50" t="s">
        <v>964</v>
      </c>
      <c r="D94" s="29" t="s">
        <v>1174</v>
      </c>
      <c r="E94" s="29" t="s">
        <v>1175</v>
      </c>
      <c r="F94" s="29" t="s">
        <v>48</v>
      </c>
      <c r="G94" s="41">
        <f>SUM(I94:R94)</f>
        <v>190</v>
      </c>
      <c r="H94" s="42">
        <f t="shared" si="8"/>
        <v>2</v>
      </c>
      <c r="I94" s="59">
        <f>+sabaudia!C14</f>
        <v>107</v>
      </c>
      <c r="J94" s="43">
        <v>0</v>
      </c>
      <c r="K94" s="43">
        <v>0</v>
      </c>
      <c r="L94" s="59">
        <f>+Civitavecchia!C21</f>
        <v>63</v>
      </c>
      <c r="M94" s="43">
        <v>0</v>
      </c>
      <c r="N94" s="43">
        <v>0</v>
      </c>
      <c r="O94" s="43">
        <v>0</v>
      </c>
      <c r="P94" s="43">
        <v>0</v>
      </c>
      <c r="Q94" s="43">
        <v>0</v>
      </c>
      <c r="R94" s="49">
        <v>20</v>
      </c>
      <c r="S94" t="s">
        <v>1313</v>
      </c>
    </row>
    <row r="95" spans="1:19">
      <c r="A95" s="40">
        <v>69</v>
      </c>
      <c r="B95" s="50" t="s">
        <v>1176</v>
      </c>
      <c r="C95" s="50" t="s">
        <v>1011</v>
      </c>
      <c r="D95" s="29" t="s">
        <v>1177</v>
      </c>
      <c r="E95" s="29" t="s">
        <v>1178</v>
      </c>
      <c r="F95" s="29" t="s">
        <v>263</v>
      </c>
      <c r="G95" s="41">
        <f t="shared" ref="G95:G99" si="9">SUM(I95:R95)</f>
        <v>294</v>
      </c>
      <c r="H95" s="42">
        <f t="shared" si="8"/>
        <v>1</v>
      </c>
      <c r="I95" s="43">
        <v>0</v>
      </c>
      <c r="J95" s="43">
        <v>0</v>
      </c>
      <c r="K95" s="43">
        <v>0</v>
      </c>
      <c r="L95" s="43">
        <v>0</v>
      </c>
      <c r="M95" s="43">
        <v>0</v>
      </c>
      <c r="N95" s="43">
        <v>0</v>
      </c>
      <c r="O95" s="59">
        <f>+'sprint Bracciano'!C3</f>
        <v>274</v>
      </c>
      <c r="P95" s="43">
        <v>0</v>
      </c>
      <c r="Q95" s="43">
        <v>0</v>
      </c>
      <c r="R95" s="49">
        <v>20</v>
      </c>
      <c r="S95" t="s">
        <v>1313</v>
      </c>
    </row>
    <row r="96" spans="1:19">
      <c r="A96" s="40">
        <v>70</v>
      </c>
      <c r="B96" s="50" t="s">
        <v>1179</v>
      </c>
      <c r="C96" s="50" t="s">
        <v>1019</v>
      </c>
      <c r="D96" s="29" t="s">
        <v>1180</v>
      </c>
      <c r="E96" s="29" t="s">
        <v>1181</v>
      </c>
      <c r="F96" s="29" t="s">
        <v>67</v>
      </c>
      <c r="G96" s="41">
        <f t="shared" si="9"/>
        <v>0</v>
      </c>
      <c r="H96" s="42">
        <f t="shared" si="8"/>
        <v>0</v>
      </c>
      <c r="I96" s="43">
        <v>0</v>
      </c>
      <c r="J96" s="43">
        <v>0</v>
      </c>
      <c r="K96" s="43">
        <v>0</v>
      </c>
      <c r="L96" s="43">
        <v>0</v>
      </c>
      <c r="M96" s="43">
        <v>0</v>
      </c>
      <c r="N96" s="43">
        <v>0</v>
      </c>
      <c r="O96" s="43">
        <v>0</v>
      </c>
      <c r="P96" s="43">
        <v>0</v>
      </c>
      <c r="Q96" s="43">
        <v>0</v>
      </c>
      <c r="R96" s="49"/>
    </row>
    <row r="97" spans="1:19">
      <c r="A97" s="40">
        <v>71</v>
      </c>
      <c r="B97" s="50" t="s">
        <v>1182</v>
      </c>
      <c r="C97" s="50" t="s">
        <v>1183</v>
      </c>
      <c r="D97" s="29" t="s">
        <v>1184</v>
      </c>
      <c r="E97" s="29" t="s">
        <v>1185</v>
      </c>
      <c r="F97" s="29" t="s">
        <v>67</v>
      </c>
      <c r="G97" s="41">
        <f t="shared" si="9"/>
        <v>0</v>
      </c>
      <c r="H97" s="42">
        <f t="shared" si="8"/>
        <v>0</v>
      </c>
      <c r="I97" s="43">
        <v>0</v>
      </c>
      <c r="J97" s="43">
        <v>0</v>
      </c>
      <c r="K97" s="43">
        <v>0</v>
      </c>
      <c r="L97" s="43">
        <v>0</v>
      </c>
      <c r="M97" s="43">
        <v>0</v>
      </c>
      <c r="N97" s="43">
        <v>0</v>
      </c>
      <c r="O97" s="43">
        <v>0</v>
      </c>
      <c r="P97" s="43">
        <v>0</v>
      </c>
      <c r="Q97" s="43">
        <v>0</v>
      </c>
      <c r="R97" s="49"/>
    </row>
    <row r="98" spans="1:19">
      <c r="A98" s="40">
        <v>72</v>
      </c>
      <c r="B98" s="50" t="s">
        <v>1186</v>
      </c>
      <c r="C98" s="50" t="s">
        <v>1007</v>
      </c>
      <c r="D98" s="29" t="s">
        <v>1187</v>
      </c>
      <c r="E98" s="29" t="s">
        <v>1188</v>
      </c>
      <c r="F98" s="29" t="s">
        <v>28</v>
      </c>
      <c r="G98" s="41">
        <f t="shared" si="9"/>
        <v>195</v>
      </c>
      <c r="H98" s="42">
        <f t="shared" si="8"/>
        <v>2</v>
      </c>
      <c r="I98" s="43">
        <v>0</v>
      </c>
      <c r="J98" s="43">
        <v>0</v>
      </c>
      <c r="K98" s="43">
        <v>0</v>
      </c>
      <c r="L98" s="43">
        <v>0</v>
      </c>
      <c r="M98" s="59">
        <f>+'olimpico Vico'!C9</f>
        <v>76</v>
      </c>
      <c r="N98" s="43">
        <v>0</v>
      </c>
      <c r="O98" s="43">
        <v>0</v>
      </c>
      <c r="P98" s="43">
        <v>0</v>
      </c>
      <c r="Q98" s="59">
        <f>+'olimpico Ostia'!C20</f>
        <v>79</v>
      </c>
      <c r="R98" s="49">
        <v>40</v>
      </c>
      <c r="S98" t="s">
        <v>1315</v>
      </c>
    </row>
    <row r="99" spans="1:19">
      <c r="A99" s="40">
        <v>73</v>
      </c>
      <c r="B99" s="50" t="s">
        <v>1189</v>
      </c>
      <c r="C99" s="50" t="s">
        <v>938</v>
      </c>
      <c r="D99" s="29" t="s">
        <v>1190</v>
      </c>
      <c r="E99" s="29" t="s">
        <v>1191</v>
      </c>
      <c r="F99" s="29" t="s">
        <v>48</v>
      </c>
      <c r="G99" s="41">
        <f t="shared" si="9"/>
        <v>0</v>
      </c>
      <c r="H99" s="42">
        <f t="shared" si="8"/>
        <v>0</v>
      </c>
      <c r="I99" s="43">
        <v>0</v>
      </c>
      <c r="J99" s="43">
        <v>0</v>
      </c>
      <c r="K99" s="43">
        <v>0</v>
      </c>
      <c r="L99" s="43">
        <v>0</v>
      </c>
      <c r="M99" s="43">
        <v>0</v>
      </c>
      <c r="N99" s="43">
        <v>0</v>
      </c>
      <c r="O99" s="43">
        <v>0</v>
      </c>
      <c r="P99" s="43">
        <v>0</v>
      </c>
      <c r="Q99" s="43">
        <v>0</v>
      </c>
      <c r="R99" s="49"/>
    </row>
    <row r="100" spans="1:19">
      <c r="A100" s="40">
        <v>74</v>
      </c>
      <c r="B100" s="50" t="s">
        <v>1192</v>
      </c>
      <c r="C100" s="50" t="s">
        <v>1193</v>
      </c>
      <c r="D100" s="29" t="s">
        <v>1194</v>
      </c>
      <c r="E100" s="29" t="s">
        <v>1195</v>
      </c>
      <c r="F100" s="29" t="s">
        <v>67</v>
      </c>
      <c r="G100" s="41">
        <f>SUM(I100:R100)</f>
        <v>0</v>
      </c>
      <c r="H100" s="42">
        <f t="shared" si="8"/>
        <v>0</v>
      </c>
      <c r="I100" s="43">
        <v>0</v>
      </c>
      <c r="J100" s="43">
        <v>0</v>
      </c>
      <c r="K100" s="43">
        <v>0</v>
      </c>
      <c r="L100" s="43">
        <v>0</v>
      </c>
      <c r="M100" s="43">
        <v>0</v>
      </c>
      <c r="N100" s="43">
        <v>0</v>
      </c>
      <c r="O100" s="43">
        <v>0</v>
      </c>
      <c r="P100" s="43">
        <v>0</v>
      </c>
      <c r="Q100" s="43">
        <v>0</v>
      </c>
      <c r="R100" s="49"/>
    </row>
    <row r="101" spans="1:19">
      <c r="A101" s="40">
        <v>75</v>
      </c>
      <c r="B101" s="50" t="s">
        <v>1196</v>
      </c>
      <c r="C101" s="50" t="s">
        <v>1197</v>
      </c>
      <c r="D101" s="29" t="s">
        <v>1198</v>
      </c>
      <c r="E101" s="29" t="s">
        <v>1199</v>
      </c>
      <c r="F101" s="29" t="s">
        <v>35</v>
      </c>
      <c r="G101" s="41">
        <f>SUM(I101:R101)</f>
        <v>223</v>
      </c>
      <c r="H101" s="42">
        <f t="shared" si="8"/>
        <v>2</v>
      </c>
      <c r="I101" s="43">
        <v>0</v>
      </c>
      <c r="J101" s="43">
        <v>0</v>
      </c>
      <c r="K101" s="43">
        <v>0</v>
      </c>
      <c r="L101" s="59">
        <f>+Civitavecchia!C18</f>
        <v>102</v>
      </c>
      <c r="M101" s="43">
        <v>0</v>
      </c>
      <c r="N101" s="43">
        <v>0</v>
      </c>
      <c r="O101" s="43">
        <v>0</v>
      </c>
      <c r="P101" s="43">
        <v>0</v>
      </c>
      <c r="Q101" s="59">
        <f>+'olimpico Ostia'!C19</f>
        <v>81</v>
      </c>
      <c r="R101" s="49">
        <v>40</v>
      </c>
      <c r="S101" t="s">
        <v>1315</v>
      </c>
    </row>
    <row r="102" spans="1:19">
      <c r="A102" s="40">
        <v>76</v>
      </c>
      <c r="B102" s="50" t="s">
        <v>1200</v>
      </c>
      <c r="C102" s="50" t="s">
        <v>980</v>
      </c>
      <c r="D102" s="29" t="s">
        <v>1201</v>
      </c>
      <c r="E102" s="29" t="s">
        <v>1202</v>
      </c>
      <c r="F102" s="29" t="s">
        <v>135</v>
      </c>
      <c r="G102" s="41">
        <f t="shared" ref="G102" si="10">SUM(I102:R102)</f>
        <v>0</v>
      </c>
      <c r="H102" s="42">
        <f t="shared" si="8"/>
        <v>0</v>
      </c>
      <c r="I102" s="43">
        <v>0</v>
      </c>
      <c r="J102" s="43">
        <v>0</v>
      </c>
      <c r="K102" s="43">
        <v>0</v>
      </c>
      <c r="L102" s="43">
        <v>0</v>
      </c>
      <c r="M102" s="43">
        <v>0</v>
      </c>
      <c r="N102" s="43">
        <v>0</v>
      </c>
      <c r="O102" s="43">
        <v>0</v>
      </c>
      <c r="P102" s="43">
        <v>0</v>
      </c>
      <c r="Q102" s="43">
        <v>0</v>
      </c>
      <c r="R102" s="49"/>
    </row>
    <row r="103" spans="1:19">
      <c r="A103" s="40">
        <v>77</v>
      </c>
      <c r="B103" s="50" t="s">
        <v>1203</v>
      </c>
      <c r="C103" s="50" t="s">
        <v>1007</v>
      </c>
      <c r="D103" s="29" t="s">
        <v>1204</v>
      </c>
      <c r="E103" s="29" t="s">
        <v>1205</v>
      </c>
      <c r="F103" s="29" t="s">
        <v>135</v>
      </c>
      <c r="G103" s="41">
        <f>SUM(I103:R103)</f>
        <v>0</v>
      </c>
      <c r="H103" s="42">
        <f t="shared" si="8"/>
        <v>0</v>
      </c>
      <c r="I103" s="43">
        <v>0</v>
      </c>
      <c r="J103" s="43">
        <v>0</v>
      </c>
      <c r="K103" s="43">
        <v>0</v>
      </c>
      <c r="L103" s="43">
        <v>0</v>
      </c>
      <c r="M103" s="43">
        <v>0</v>
      </c>
      <c r="N103" s="43">
        <v>0</v>
      </c>
      <c r="O103" s="43">
        <v>0</v>
      </c>
      <c r="P103" s="43">
        <v>0</v>
      </c>
      <c r="Q103" s="43">
        <v>0</v>
      </c>
      <c r="R103" s="49"/>
    </row>
    <row r="104" spans="1:19">
      <c r="A104" s="40">
        <v>78</v>
      </c>
      <c r="B104" s="50" t="s">
        <v>1206</v>
      </c>
      <c r="C104" s="50" t="s">
        <v>1197</v>
      </c>
      <c r="D104" s="29" t="s">
        <v>1207</v>
      </c>
      <c r="E104" s="29" t="s">
        <v>1208</v>
      </c>
      <c r="F104" s="29" t="s">
        <v>20</v>
      </c>
      <c r="G104" s="41">
        <f>SUM(I104:R104)</f>
        <v>0</v>
      </c>
      <c r="H104" s="42">
        <f t="shared" si="8"/>
        <v>0</v>
      </c>
      <c r="I104" s="43">
        <v>0</v>
      </c>
      <c r="J104" s="43">
        <v>0</v>
      </c>
      <c r="K104" s="43">
        <v>0</v>
      </c>
      <c r="L104" s="43">
        <v>0</v>
      </c>
      <c r="M104" s="43">
        <v>0</v>
      </c>
      <c r="N104" s="43">
        <v>0</v>
      </c>
      <c r="O104" s="43">
        <v>0</v>
      </c>
      <c r="P104" s="43">
        <v>0</v>
      </c>
      <c r="Q104" s="43">
        <v>0</v>
      </c>
      <c r="R104" s="49"/>
    </row>
    <row r="105" spans="1:19">
      <c r="A105" s="40">
        <v>79</v>
      </c>
      <c r="B105" s="50" t="s">
        <v>1209</v>
      </c>
      <c r="C105" s="50" t="s">
        <v>1007</v>
      </c>
      <c r="D105" s="29" t="s">
        <v>1210</v>
      </c>
      <c r="E105" s="29" t="s">
        <v>1211</v>
      </c>
      <c r="F105" s="29" t="s">
        <v>67</v>
      </c>
      <c r="G105" s="41">
        <f>SUM(I105:R105)</f>
        <v>89</v>
      </c>
      <c r="H105" s="42">
        <f t="shared" si="8"/>
        <v>1</v>
      </c>
      <c r="I105" s="43">
        <v>0</v>
      </c>
      <c r="J105" s="43">
        <v>0</v>
      </c>
      <c r="K105" s="43">
        <v>0</v>
      </c>
      <c r="L105" s="43">
        <v>0</v>
      </c>
      <c r="M105" s="43">
        <v>0</v>
      </c>
      <c r="N105" s="43">
        <v>0</v>
      </c>
      <c r="O105" s="59">
        <f>+'sprint Bracciano'!C7</f>
        <v>69</v>
      </c>
      <c r="P105" s="43">
        <v>0</v>
      </c>
      <c r="Q105" s="43">
        <v>0</v>
      </c>
      <c r="R105" s="49">
        <v>20</v>
      </c>
      <c r="S105" t="s">
        <v>1313</v>
      </c>
    </row>
    <row r="106" spans="1:19">
      <c r="A106" s="40">
        <v>80</v>
      </c>
      <c r="B106" s="50" t="s">
        <v>1212</v>
      </c>
      <c r="C106" s="50" t="s">
        <v>1109</v>
      </c>
      <c r="D106" s="29" t="s">
        <v>1213</v>
      </c>
      <c r="E106" s="29" t="s">
        <v>1214</v>
      </c>
      <c r="F106" s="29" t="s">
        <v>263</v>
      </c>
      <c r="G106" s="41">
        <f t="shared" ref="G106:G113" si="11">SUM(I106:R106)</f>
        <v>131</v>
      </c>
      <c r="H106" s="42">
        <f t="shared" si="8"/>
        <v>1</v>
      </c>
      <c r="I106" s="43">
        <v>0</v>
      </c>
      <c r="J106" s="43">
        <v>0</v>
      </c>
      <c r="K106" s="59">
        <f>+'sprint Sabaudia'!C12</f>
        <v>111</v>
      </c>
      <c r="L106" s="43">
        <v>0</v>
      </c>
      <c r="M106" s="43">
        <v>0</v>
      </c>
      <c r="N106" s="43">
        <v>0</v>
      </c>
      <c r="O106" s="43">
        <v>0</v>
      </c>
      <c r="P106" s="43">
        <v>0</v>
      </c>
      <c r="Q106" s="43">
        <v>0</v>
      </c>
      <c r="R106" s="49">
        <v>20</v>
      </c>
      <c r="S106" t="s">
        <v>1313</v>
      </c>
    </row>
    <row r="107" spans="1:19">
      <c r="A107" s="40">
        <v>81</v>
      </c>
      <c r="B107" s="50" t="s">
        <v>1215</v>
      </c>
      <c r="C107" s="50" t="s">
        <v>1216</v>
      </c>
      <c r="D107" s="29" t="s">
        <v>1217</v>
      </c>
      <c r="E107" s="29" t="s">
        <v>1218</v>
      </c>
      <c r="F107" s="29" t="s">
        <v>880</v>
      </c>
      <c r="G107" s="41">
        <f t="shared" si="11"/>
        <v>232</v>
      </c>
      <c r="H107" s="60">
        <f t="shared" si="8"/>
        <v>3</v>
      </c>
      <c r="I107" s="59">
        <f>+sabaudia!C15</f>
        <v>93</v>
      </c>
      <c r="J107" s="59">
        <f>+montefiascone!C12</f>
        <v>77</v>
      </c>
      <c r="K107" s="43">
        <v>0</v>
      </c>
      <c r="L107" s="43">
        <v>0</v>
      </c>
      <c r="M107" s="43">
        <v>0</v>
      </c>
      <c r="N107" s="43">
        <v>0</v>
      </c>
      <c r="O107" s="59">
        <f>+'sprint Bracciano'!C10</f>
        <v>22</v>
      </c>
      <c r="P107" s="43">
        <v>0</v>
      </c>
      <c r="Q107" s="43">
        <v>0</v>
      </c>
      <c r="R107" s="49">
        <v>40</v>
      </c>
      <c r="S107" t="s">
        <v>1315</v>
      </c>
    </row>
    <row r="108" spans="1:19">
      <c r="A108" s="40">
        <v>82</v>
      </c>
      <c r="B108" s="50" t="s">
        <v>1219</v>
      </c>
      <c r="C108" s="50" t="s">
        <v>995</v>
      </c>
      <c r="D108" s="29" t="s">
        <v>1220</v>
      </c>
      <c r="E108" s="29" t="s">
        <v>1221</v>
      </c>
      <c r="F108" s="29" t="s">
        <v>20</v>
      </c>
      <c r="G108" s="41">
        <f t="shared" si="11"/>
        <v>0</v>
      </c>
      <c r="H108" s="42">
        <f t="shared" si="8"/>
        <v>0</v>
      </c>
      <c r="I108" s="43">
        <v>0</v>
      </c>
      <c r="J108" s="43">
        <v>0</v>
      </c>
      <c r="K108" s="43">
        <v>0</v>
      </c>
      <c r="L108" s="43">
        <v>0</v>
      </c>
      <c r="M108" s="43">
        <v>0</v>
      </c>
      <c r="N108" s="43">
        <v>0</v>
      </c>
      <c r="O108" s="43">
        <v>0</v>
      </c>
      <c r="P108" s="43">
        <v>0</v>
      </c>
      <c r="Q108" s="43">
        <v>0</v>
      </c>
      <c r="R108" s="49"/>
    </row>
    <row r="109" spans="1:19">
      <c r="A109" s="40">
        <v>83</v>
      </c>
      <c r="B109" s="50" t="s">
        <v>1222</v>
      </c>
      <c r="C109" s="50" t="s">
        <v>1223</v>
      </c>
      <c r="D109" s="29" t="s">
        <v>1224</v>
      </c>
      <c r="E109" s="29" t="s">
        <v>1225</v>
      </c>
      <c r="F109" s="29" t="s">
        <v>67</v>
      </c>
      <c r="G109" s="41">
        <f t="shared" si="11"/>
        <v>633</v>
      </c>
      <c r="H109" s="60">
        <f t="shared" si="8"/>
        <v>4</v>
      </c>
      <c r="I109" s="43">
        <v>0</v>
      </c>
      <c r="J109" s="59">
        <f>+montefiascone!C11</f>
        <v>113</v>
      </c>
      <c r="K109" s="43">
        <v>0</v>
      </c>
      <c r="L109" s="59">
        <f>+Civitavecchia!C19</f>
        <v>82</v>
      </c>
      <c r="M109" s="59">
        <f>+'olimpico Vico'!C7</f>
        <v>176</v>
      </c>
      <c r="N109" s="43">
        <v>0</v>
      </c>
      <c r="O109" s="43">
        <v>0</v>
      </c>
      <c r="P109" s="43">
        <v>0</v>
      </c>
      <c r="Q109" s="59">
        <f>+'olimpico Ostia'!C14</f>
        <v>157</v>
      </c>
      <c r="R109" s="49">
        <v>105</v>
      </c>
      <c r="S109" t="s">
        <v>1319</v>
      </c>
    </row>
    <row r="110" spans="1:19">
      <c r="A110" s="40">
        <v>84</v>
      </c>
      <c r="B110" s="50" t="s">
        <v>1226</v>
      </c>
      <c r="C110" s="50" t="s">
        <v>1227</v>
      </c>
      <c r="D110" s="29" t="s">
        <v>1228</v>
      </c>
      <c r="E110" s="29" t="s">
        <v>1229</v>
      </c>
      <c r="F110" s="29" t="s">
        <v>48</v>
      </c>
      <c r="G110" s="41">
        <f t="shared" si="11"/>
        <v>0</v>
      </c>
      <c r="H110" s="42">
        <f t="shared" si="8"/>
        <v>0</v>
      </c>
      <c r="I110" s="43">
        <v>0</v>
      </c>
      <c r="J110" s="43">
        <v>0</v>
      </c>
      <c r="K110" s="43">
        <v>0</v>
      </c>
      <c r="L110" s="43">
        <v>0</v>
      </c>
      <c r="M110" s="43">
        <v>0</v>
      </c>
      <c r="N110" s="43">
        <v>0</v>
      </c>
      <c r="O110" s="43">
        <v>0</v>
      </c>
      <c r="P110" s="43">
        <v>0</v>
      </c>
      <c r="Q110" s="43">
        <v>0</v>
      </c>
      <c r="R110" s="49"/>
    </row>
    <row r="111" spans="1:19">
      <c r="A111" s="40">
        <v>85</v>
      </c>
      <c r="B111" s="50" t="s">
        <v>1230</v>
      </c>
      <c r="C111" s="50" t="s">
        <v>1030</v>
      </c>
      <c r="D111" s="29" t="s">
        <v>1231</v>
      </c>
      <c r="E111" s="29" t="s">
        <v>1232</v>
      </c>
      <c r="F111" s="29" t="s">
        <v>135</v>
      </c>
      <c r="G111" s="41">
        <f t="shared" si="11"/>
        <v>0</v>
      </c>
      <c r="H111" s="42">
        <f t="shared" si="8"/>
        <v>0</v>
      </c>
      <c r="I111" s="43">
        <v>0</v>
      </c>
      <c r="J111" s="43">
        <v>0</v>
      </c>
      <c r="K111" s="43">
        <v>0</v>
      </c>
      <c r="L111" s="43">
        <v>0</v>
      </c>
      <c r="M111" s="43">
        <v>0</v>
      </c>
      <c r="N111" s="43">
        <v>0</v>
      </c>
      <c r="O111" s="43">
        <v>0</v>
      </c>
      <c r="P111" s="43">
        <v>0</v>
      </c>
      <c r="Q111" s="43">
        <v>0</v>
      </c>
      <c r="R111" s="49"/>
    </row>
    <row r="112" spans="1:19">
      <c r="A112" s="40">
        <v>86</v>
      </c>
      <c r="B112" s="50" t="s">
        <v>1233</v>
      </c>
      <c r="C112" s="50" t="s">
        <v>1234</v>
      </c>
      <c r="D112" s="29" t="s">
        <v>1235</v>
      </c>
      <c r="E112" s="29" t="s">
        <v>1236</v>
      </c>
      <c r="F112" s="29" t="s">
        <v>35</v>
      </c>
      <c r="G112" s="41">
        <f t="shared" si="11"/>
        <v>0</v>
      </c>
      <c r="H112" s="42">
        <f t="shared" si="8"/>
        <v>0</v>
      </c>
      <c r="I112" s="43">
        <v>0</v>
      </c>
      <c r="J112" s="43">
        <v>0</v>
      </c>
      <c r="K112" s="43">
        <v>0</v>
      </c>
      <c r="L112" s="43">
        <v>0</v>
      </c>
      <c r="M112" s="43">
        <v>0</v>
      </c>
      <c r="N112" s="43">
        <v>0</v>
      </c>
      <c r="O112" s="43">
        <v>0</v>
      </c>
      <c r="P112" s="43">
        <v>0</v>
      </c>
      <c r="Q112" s="43">
        <v>0</v>
      </c>
      <c r="R112" s="49"/>
    </row>
    <row r="113" spans="1:19">
      <c r="A113" s="40">
        <v>87</v>
      </c>
      <c r="B113" s="50" t="s">
        <v>1237</v>
      </c>
      <c r="C113" s="50" t="s">
        <v>1238</v>
      </c>
      <c r="D113" s="29" t="s">
        <v>1239</v>
      </c>
      <c r="E113" s="29" t="s">
        <v>1240</v>
      </c>
      <c r="F113" s="29" t="s">
        <v>135</v>
      </c>
      <c r="G113" s="41">
        <f t="shared" si="11"/>
        <v>0</v>
      </c>
      <c r="H113" s="42">
        <f t="shared" si="8"/>
        <v>0</v>
      </c>
      <c r="I113" s="43">
        <v>0</v>
      </c>
      <c r="J113" s="43">
        <v>0</v>
      </c>
      <c r="K113" s="43">
        <v>0</v>
      </c>
      <c r="L113" s="43">
        <v>0</v>
      </c>
      <c r="M113" s="43">
        <v>0</v>
      </c>
      <c r="N113" s="43">
        <v>0</v>
      </c>
      <c r="O113" s="43">
        <v>0</v>
      </c>
      <c r="P113" s="43">
        <v>0</v>
      </c>
      <c r="Q113" s="43">
        <v>0</v>
      </c>
      <c r="R113" s="49"/>
    </row>
    <row r="114" spans="1:19">
      <c r="A114" s="40">
        <v>88</v>
      </c>
      <c r="B114" s="50" t="s">
        <v>1241</v>
      </c>
      <c r="C114" s="50" t="s">
        <v>1242</v>
      </c>
      <c r="D114" s="29" t="s">
        <v>1243</v>
      </c>
      <c r="E114" s="29" t="s">
        <v>1244</v>
      </c>
      <c r="F114" s="29" t="s">
        <v>35</v>
      </c>
      <c r="G114" s="41">
        <f>SUM(I114:R114)</f>
        <v>0</v>
      </c>
      <c r="H114" s="42">
        <f t="shared" si="8"/>
        <v>0</v>
      </c>
      <c r="I114" s="43">
        <v>0</v>
      </c>
      <c r="J114" s="43">
        <v>0</v>
      </c>
      <c r="K114" s="43">
        <v>0</v>
      </c>
      <c r="L114" s="43">
        <v>0</v>
      </c>
      <c r="M114" s="43">
        <v>0</v>
      </c>
      <c r="N114" s="43">
        <v>0</v>
      </c>
      <c r="O114" s="43">
        <v>0</v>
      </c>
      <c r="P114" s="43">
        <v>0</v>
      </c>
      <c r="Q114" s="43">
        <v>0</v>
      </c>
      <c r="R114" s="49"/>
    </row>
    <row r="115" spans="1:19">
      <c r="A115" s="40">
        <v>89</v>
      </c>
      <c r="B115" s="50" t="s">
        <v>1197</v>
      </c>
      <c r="C115" s="50" t="s">
        <v>1011</v>
      </c>
      <c r="D115" s="29" t="s">
        <v>1245</v>
      </c>
      <c r="E115" s="29" t="s">
        <v>1246</v>
      </c>
      <c r="F115" s="29" t="s">
        <v>135</v>
      </c>
      <c r="G115" s="41">
        <f t="shared" ref="G115:G130" si="12">SUM(I115:R115)</f>
        <v>0</v>
      </c>
      <c r="H115" s="42">
        <f t="shared" si="8"/>
        <v>0</v>
      </c>
      <c r="I115" s="43">
        <v>0</v>
      </c>
      <c r="J115" s="43">
        <v>0</v>
      </c>
      <c r="K115" s="43">
        <v>0</v>
      </c>
      <c r="L115" s="43">
        <v>0</v>
      </c>
      <c r="M115" s="43">
        <v>0</v>
      </c>
      <c r="N115" s="43">
        <v>0</v>
      </c>
      <c r="O115" s="43">
        <v>0</v>
      </c>
      <c r="P115" s="43">
        <v>0</v>
      </c>
      <c r="Q115" s="43">
        <v>0</v>
      </c>
      <c r="R115" s="49"/>
    </row>
    <row r="116" spans="1:19">
      <c r="A116" s="40">
        <v>90</v>
      </c>
      <c r="B116" s="50" t="s">
        <v>1247</v>
      </c>
      <c r="C116" s="50" t="s">
        <v>1248</v>
      </c>
      <c r="D116" s="29" t="s">
        <v>1249</v>
      </c>
      <c r="E116" s="29" t="s">
        <v>1250</v>
      </c>
      <c r="F116" s="29" t="s">
        <v>67</v>
      </c>
      <c r="G116" s="41">
        <f t="shared" si="12"/>
        <v>0</v>
      </c>
      <c r="H116" s="42">
        <f t="shared" si="8"/>
        <v>0</v>
      </c>
      <c r="I116" s="43">
        <v>0</v>
      </c>
      <c r="J116" s="43">
        <v>0</v>
      </c>
      <c r="K116" s="43">
        <v>0</v>
      </c>
      <c r="L116" s="43">
        <v>0</v>
      </c>
      <c r="M116" s="43">
        <v>0</v>
      </c>
      <c r="N116" s="43">
        <v>0</v>
      </c>
      <c r="O116" s="43">
        <v>0</v>
      </c>
      <c r="P116" s="43">
        <v>0</v>
      </c>
      <c r="Q116" s="43">
        <v>0</v>
      </c>
      <c r="R116" s="49"/>
    </row>
    <row r="117" spans="1:19">
      <c r="A117" s="40">
        <v>91</v>
      </c>
      <c r="B117" s="50" t="s">
        <v>1251</v>
      </c>
      <c r="C117" s="50" t="s">
        <v>1023</v>
      </c>
      <c r="D117" s="29" t="s">
        <v>1252</v>
      </c>
      <c r="E117" s="29" t="s">
        <v>1253</v>
      </c>
      <c r="F117" s="29" t="s">
        <v>28</v>
      </c>
      <c r="G117" s="41">
        <f t="shared" si="12"/>
        <v>0</v>
      </c>
      <c r="H117" s="42">
        <f t="shared" si="8"/>
        <v>0</v>
      </c>
      <c r="I117" s="43">
        <v>0</v>
      </c>
      <c r="J117" s="43">
        <v>0</v>
      </c>
      <c r="K117" s="43">
        <v>0</v>
      </c>
      <c r="L117" s="43">
        <v>0</v>
      </c>
      <c r="M117" s="43">
        <v>0</v>
      </c>
      <c r="N117" s="43">
        <v>0</v>
      </c>
      <c r="O117" s="43">
        <v>0</v>
      </c>
      <c r="P117" s="43">
        <v>0</v>
      </c>
      <c r="Q117" s="43">
        <v>0</v>
      </c>
      <c r="R117" s="49"/>
    </row>
    <row r="118" spans="1:19">
      <c r="A118" s="40">
        <v>92</v>
      </c>
      <c r="B118" s="50" t="s">
        <v>1254</v>
      </c>
      <c r="C118" s="50" t="s">
        <v>1255</v>
      </c>
      <c r="D118" s="29" t="s">
        <v>1256</v>
      </c>
      <c r="E118" s="29" t="s">
        <v>1257</v>
      </c>
      <c r="F118" s="29" t="s">
        <v>323</v>
      </c>
      <c r="G118" s="41">
        <f t="shared" si="12"/>
        <v>0</v>
      </c>
      <c r="H118" s="42">
        <f t="shared" si="8"/>
        <v>0</v>
      </c>
      <c r="I118" s="43">
        <v>0</v>
      </c>
      <c r="J118" s="43">
        <v>0</v>
      </c>
      <c r="K118" s="43">
        <v>0</v>
      </c>
      <c r="L118" s="43">
        <v>0</v>
      </c>
      <c r="M118" s="43">
        <v>0</v>
      </c>
      <c r="N118" s="43">
        <v>0</v>
      </c>
      <c r="O118" s="43">
        <v>0</v>
      </c>
      <c r="P118" s="43">
        <v>0</v>
      </c>
      <c r="Q118" s="43">
        <v>0</v>
      </c>
      <c r="R118" s="49"/>
    </row>
    <row r="119" spans="1:19">
      <c r="A119" s="40">
        <v>93</v>
      </c>
      <c r="B119" s="50" t="s">
        <v>1258</v>
      </c>
      <c r="C119" s="50" t="s">
        <v>968</v>
      </c>
      <c r="D119" s="29" t="s">
        <v>1259</v>
      </c>
      <c r="E119" s="29" t="s">
        <v>1260</v>
      </c>
      <c r="F119" s="29" t="s">
        <v>35</v>
      </c>
      <c r="G119" s="41">
        <f t="shared" si="12"/>
        <v>169</v>
      </c>
      <c r="H119" s="42">
        <f t="shared" si="8"/>
        <v>1</v>
      </c>
      <c r="I119" s="43">
        <v>0</v>
      </c>
      <c r="J119" s="43">
        <v>0</v>
      </c>
      <c r="K119" s="43">
        <v>0</v>
      </c>
      <c r="L119" s="43">
        <v>0</v>
      </c>
      <c r="M119" s="43">
        <v>0</v>
      </c>
      <c r="N119" s="59">
        <f>+'C.I. Alba'!C5</f>
        <v>144</v>
      </c>
      <c r="O119" s="43">
        <v>0</v>
      </c>
      <c r="P119" s="43">
        <v>0</v>
      </c>
      <c r="Q119" s="43">
        <v>0</v>
      </c>
      <c r="R119" s="49">
        <v>25</v>
      </c>
      <c r="S119" t="s">
        <v>1322</v>
      </c>
    </row>
    <row r="120" spans="1:19">
      <c r="A120" s="40">
        <v>94</v>
      </c>
      <c r="B120" s="50" t="s">
        <v>1261</v>
      </c>
      <c r="C120" s="50" t="s">
        <v>1023</v>
      </c>
      <c r="D120" s="29" t="s">
        <v>1262</v>
      </c>
      <c r="E120" s="29" t="s">
        <v>1263</v>
      </c>
      <c r="F120" s="29" t="s">
        <v>35</v>
      </c>
      <c r="G120" s="41">
        <f t="shared" si="12"/>
        <v>0</v>
      </c>
      <c r="H120" s="42">
        <f t="shared" si="8"/>
        <v>0</v>
      </c>
      <c r="I120" s="43">
        <v>0</v>
      </c>
      <c r="J120" s="43">
        <v>0</v>
      </c>
      <c r="K120" s="43">
        <v>0</v>
      </c>
      <c r="L120" s="43">
        <v>0</v>
      </c>
      <c r="M120" s="43">
        <v>0</v>
      </c>
      <c r="N120" s="43">
        <v>0</v>
      </c>
      <c r="O120" s="43">
        <v>0</v>
      </c>
      <c r="P120" s="43">
        <v>0</v>
      </c>
      <c r="Q120" s="43">
        <v>0</v>
      </c>
      <c r="R120" s="49"/>
    </row>
    <row r="121" spans="1:19">
      <c r="A121" s="40">
        <v>95</v>
      </c>
      <c r="B121" s="50" t="s">
        <v>1264</v>
      </c>
      <c r="C121" s="50" t="s">
        <v>1167</v>
      </c>
      <c r="D121" s="29" t="s">
        <v>1265</v>
      </c>
      <c r="E121" s="29" t="s">
        <v>1266</v>
      </c>
      <c r="F121" s="29" t="s">
        <v>110</v>
      </c>
      <c r="G121" s="41">
        <f t="shared" si="12"/>
        <v>99</v>
      </c>
      <c r="H121" s="42">
        <f t="shared" si="8"/>
        <v>2</v>
      </c>
      <c r="I121" s="59">
        <f>+sabaudia!C19</f>
        <v>46</v>
      </c>
      <c r="J121" s="59">
        <f>+montefiascone!C14</f>
        <v>33</v>
      </c>
      <c r="K121" s="43">
        <v>0</v>
      </c>
      <c r="L121" s="43">
        <v>0</v>
      </c>
      <c r="M121" s="43">
        <v>0</v>
      </c>
      <c r="N121" s="43">
        <v>0</v>
      </c>
      <c r="O121" s="43">
        <v>0</v>
      </c>
      <c r="P121" s="43">
        <v>0</v>
      </c>
      <c r="Q121" s="43">
        <v>0</v>
      </c>
      <c r="R121" s="49">
        <v>20</v>
      </c>
      <c r="S121" t="s">
        <v>1313</v>
      </c>
    </row>
    <row r="122" spans="1:19">
      <c r="A122" s="40">
        <v>96</v>
      </c>
      <c r="B122" s="50" t="s">
        <v>1267</v>
      </c>
      <c r="C122" s="50" t="s">
        <v>930</v>
      </c>
      <c r="D122" s="29" t="s">
        <v>1268</v>
      </c>
      <c r="E122" s="29" t="s">
        <v>1269</v>
      </c>
      <c r="F122" s="29" t="s">
        <v>20</v>
      </c>
      <c r="G122" s="41">
        <f t="shared" si="12"/>
        <v>770</v>
      </c>
      <c r="H122" s="42">
        <f t="shared" si="8"/>
        <v>2</v>
      </c>
      <c r="I122" s="43">
        <v>0</v>
      </c>
      <c r="J122" s="43">
        <v>0</v>
      </c>
      <c r="K122" s="43">
        <v>0</v>
      </c>
      <c r="L122" s="59">
        <f>+Civitavecchia!C4</f>
        <v>348</v>
      </c>
      <c r="M122" s="43">
        <v>0</v>
      </c>
      <c r="N122" s="43">
        <v>0</v>
      </c>
      <c r="O122" s="43">
        <v>0</v>
      </c>
      <c r="P122" s="43">
        <v>0</v>
      </c>
      <c r="Q122" s="59">
        <f>+'olimpico Ostia'!C5</f>
        <v>382</v>
      </c>
      <c r="R122" s="49">
        <v>40</v>
      </c>
      <c r="S122" t="s">
        <v>1315</v>
      </c>
    </row>
    <row r="123" spans="1:19">
      <c r="A123" s="40">
        <v>97</v>
      </c>
      <c r="B123" s="50" t="s">
        <v>1270</v>
      </c>
      <c r="C123" s="50" t="s">
        <v>972</v>
      </c>
      <c r="D123" s="29" t="s">
        <v>1271</v>
      </c>
      <c r="E123" s="29" t="s">
        <v>1272</v>
      </c>
      <c r="F123" s="29" t="s">
        <v>135</v>
      </c>
      <c r="G123" s="41">
        <f t="shared" si="12"/>
        <v>0</v>
      </c>
      <c r="H123" s="42">
        <f t="shared" ref="H123:H134" si="13">COUNTIF(I123:Q123,"&lt;&gt;0")</f>
        <v>0</v>
      </c>
      <c r="I123" s="43">
        <v>0</v>
      </c>
      <c r="J123" s="43">
        <v>0</v>
      </c>
      <c r="K123" s="43">
        <v>0</v>
      </c>
      <c r="L123" s="43">
        <v>0</v>
      </c>
      <c r="M123" s="43">
        <v>0</v>
      </c>
      <c r="N123" s="43">
        <v>0</v>
      </c>
      <c r="O123" s="43">
        <v>0</v>
      </c>
      <c r="P123" s="43">
        <v>0</v>
      </c>
      <c r="Q123" s="43">
        <v>0</v>
      </c>
      <c r="R123" s="49"/>
    </row>
    <row r="124" spans="1:19">
      <c r="A124" s="40">
        <v>98</v>
      </c>
      <c r="B124" s="50" t="s">
        <v>1273</v>
      </c>
      <c r="C124" s="50" t="s">
        <v>949</v>
      </c>
      <c r="D124" s="29" t="s">
        <v>1274</v>
      </c>
      <c r="E124" s="29" t="s">
        <v>1275</v>
      </c>
      <c r="F124" s="29" t="s">
        <v>35</v>
      </c>
      <c r="G124" s="41">
        <f t="shared" si="12"/>
        <v>0</v>
      </c>
      <c r="H124" s="42">
        <f t="shared" si="13"/>
        <v>0</v>
      </c>
      <c r="I124" s="43">
        <v>0</v>
      </c>
      <c r="J124" s="43">
        <v>0</v>
      </c>
      <c r="K124" s="43">
        <v>0</v>
      </c>
      <c r="L124" s="43">
        <v>0</v>
      </c>
      <c r="M124" s="43">
        <v>0</v>
      </c>
      <c r="N124" s="43">
        <v>0</v>
      </c>
      <c r="O124" s="43">
        <v>0</v>
      </c>
      <c r="P124" s="43">
        <v>0</v>
      </c>
      <c r="Q124" s="43">
        <v>0</v>
      </c>
      <c r="R124" s="49"/>
    </row>
    <row r="125" spans="1:19">
      <c r="A125" s="40">
        <v>99</v>
      </c>
      <c r="B125" s="50" t="s">
        <v>1276</v>
      </c>
      <c r="C125" s="50" t="s">
        <v>1277</v>
      </c>
      <c r="D125" s="29" t="s">
        <v>1278</v>
      </c>
      <c r="E125" s="29" t="s">
        <v>1279</v>
      </c>
      <c r="F125" s="29" t="s">
        <v>67</v>
      </c>
      <c r="G125" s="41">
        <f t="shared" si="12"/>
        <v>165</v>
      </c>
      <c r="H125" s="42">
        <f t="shared" si="13"/>
        <v>1</v>
      </c>
      <c r="I125" s="59">
        <f>+sabaudia!C13</f>
        <v>165</v>
      </c>
      <c r="J125" s="43">
        <v>0</v>
      </c>
      <c r="K125" s="43">
        <v>0</v>
      </c>
      <c r="L125" s="43">
        <v>0</v>
      </c>
      <c r="M125" s="43">
        <v>0</v>
      </c>
      <c r="N125" s="43">
        <v>0</v>
      </c>
      <c r="O125" s="43">
        <v>0</v>
      </c>
      <c r="P125" s="43">
        <v>0</v>
      </c>
      <c r="Q125" s="43">
        <v>0</v>
      </c>
      <c r="R125" s="49"/>
    </row>
    <row r="126" spans="1:19">
      <c r="A126" s="40">
        <v>100</v>
      </c>
      <c r="B126" s="50" t="s">
        <v>1280</v>
      </c>
      <c r="C126" s="50" t="s">
        <v>1281</v>
      </c>
      <c r="D126" s="29" t="s">
        <v>1282</v>
      </c>
      <c r="E126" s="29" t="s">
        <v>1283</v>
      </c>
      <c r="F126" s="29" t="s">
        <v>880</v>
      </c>
      <c r="G126" s="41">
        <f t="shared" si="12"/>
        <v>1346</v>
      </c>
      <c r="H126" s="60">
        <f t="shared" si="13"/>
        <v>4</v>
      </c>
      <c r="I126" s="43">
        <v>0</v>
      </c>
      <c r="J126" s="43">
        <v>0</v>
      </c>
      <c r="K126" s="43">
        <v>0</v>
      </c>
      <c r="L126" s="59">
        <f>+Civitavecchia!C6</f>
        <v>334</v>
      </c>
      <c r="M126" s="59">
        <f>+'olimpico Vico'!C4</f>
        <v>336</v>
      </c>
      <c r="N126" s="43">
        <v>0</v>
      </c>
      <c r="O126" s="43">
        <v>0</v>
      </c>
      <c r="P126" s="59">
        <f>+'tri Tuscia'!C4</f>
        <v>274</v>
      </c>
      <c r="Q126" s="59">
        <f>+'olimpico Ostia'!C8</f>
        <v>272</v>
      </c>
      <c r="R126" s="49">
        <v>130</v>
      </c>
      <c r="S126" t="s">
        <v>1325</v>
      </c>
    </row>
    <row r="127" spans="1:19">
      <c r="A127" s="40">
        <v>101</v>
      </c>
      <c r="B127" s="50" t="s">
        <v>1284</v>
      </c>
      <c r="C127" s="50" t="s">
        <v>976</v>
      </c>
      <c r="D127" s="29" t="s">
        <v>1285</v>
      </c>
      <c r="E127" s="29" t="s">
        <v>1286</v>
      </c>
      <c r="F127" s="29" t="s">
        <v>110</v>
      </c>
      <c r="G127" s="41">
        <f t="shared" si="12"/>
        <v>713</v>
      </c>
      <c r="H127" s="60">
        <f t="shared" si="13"/>
        <v>5</v>
      </c>
      <c r="I127" s="43">
        <v>0</v>
      </c>
      <c r="J127" s="59">
        <f>+montefiascone!C8</f>
        <v>149</v>
      </c>
      <c r="K127" s="43">
        <v>0</v>
      </c>
      <c r="L127" s="59">
        <f>+Civitavecchia!C15</f>
        <v>146</v>
      </c>
      <c r="M127" s="59">
        <f>+'olimpico Vico'!C11</f>
        <v>23</v>
      </c>
      <c r="N127" s="59">
        <f>+'C.I. Alba'!C4</f>
        <v>172</v>
      </c>
      <c r="O127" s="43">
        <v>0</v>
      </c>
      <c r="P127" s="43">
        <v>0</v>
      </c>
      <c r="Q127" s="59">
        <f>+'olimpico Ostia'!C17</f>
        <v>93</v>
      </c>
      <c r="R127" s="49">
        <v>130</v>
      </c>
      <c r="S127" t="s">
        <v>1325</v>
      </c>
    </row>
    <row r="128" spans="1:19">
      <c r="A128" s="46">
        <v>102</v>
      </c>
      <c r="B128" s="50" t="s">
        <v>1287</v>
      </c>
      <c r="C128" s="50" t="s">
        <v>1125</v>
      </c>
      <c r="D128" s="29" t="s">
        <v>1288</v>
      </c>
      <c r="E128" s="29" t="s">
        <v>1289</v>
      </c>
      <c r="F128" s="29" t="s">
        <v>35</v>
      </c>
      <c r="G128" s="41">
        <f t="shared" si="12"/>
        <v>298</v>
      </c>
      <c r="H128" s="42">
        <f t="shared" si="13"/>
        <v>1</v>
      </c>
      <c r="I128" s="59">
        <f>+sabaudia!C5</f>
        <v>298</v>
      </c>
      <c r="J128" s="43">
        <v>0</v>
      </c>
      <c r="K128" s="43">
        <v>0</v>
      </c>
      <c r="L128" s="43">
        <v>0</v>
      </c>
      <c r="M128" s="43">
        <v>0</v>
      </c>
      <c r="N128" s="43">
        <v>0</v>
      </c>
      <c r="O128" s="43">
        <v>0</v>
      </c>
      <c r="P128" s="43">
        <v>0</v>
      </c>
      <c r="Q128" s="43">
        <v>0</v>
      </c>
      <c r="R128" s="49"/>
    </row>
    <row r="129" spans="1:18">
      <c r="A129" s="40">
        <v>103</v>
      </c>
      <c r="B129" s="50" t="s">
        <v>1290</v>
      </c>
      <c r="C129" s="50" t="s">
        <v>1291</v>
      </c>
      <c r="D129" s="29" t="s">
        <v>1292</v>
      </c>
      <c r="E129" s="29" t="s">
        <v>1293</v>
      </c>
      <c r="F129" s="29" t="s">
        <v>880</v>
      </c>
      <c r="G129" s="41">
        <f t="shared" si="12"/>
        <v>0</v>
      </c>
      <c r="H129" s="42">
        <f t="shared" si="13"/>
        <v>0</v>
      </c>
      <c r="I129" s="43">
        <v>0</v>
      </c>
      <c r="J129" s="43">
        <v>0</v>
      </c>
      <c r="K129" s="43">
        <v>0</v>
      </c>
      <c r="L129" s="43">
        <v>0</v>
      </c>
      <c r="M129" s="43">
        <v>0</v>
      </c>
      <c r="N129" s="43">
        <v>0</v>
      </c>
      <c r="O129" s="43">
        <v>0</v>
      </c>
      <c r="P129" s="43">
        <v>0</v>
      </c>
      <c r="Q129" s="43">
        <v>0</v>
      </c>
      <c r="R129" s="49"/>
    </row>
    <row r="130" spans="1:18">
      <c r="A130" s="40">
        <v>104</v>
      </c>
      <c r="B130" s="50" t="s">
        <v>1294</v>
      </c>
      <c r="C130" s="50" t="s">
        <v>1023</v>
      </c>
      <c r="D130" s="29" t="s">
        <v>1295</v>
      </c>
      <c r="E130" s="29" t="s">
        <v>1296</v>
      </c>
      <c r="F130" s="29" t="s">
        <v>880</v>
      </c>
      <c r="G130" s="41">
        <f t="shared" si="12"/>
        <v>0</v>
      </c>
      <c r="H130" s="42">
        <f t="shared" si="13"/>
        <v>0</v>
      </c>
      <c r="I130" s="43">
        <v>0</v>
      </c>
      <c r="J130" s="43">
        <v>0</v>
      </c>
      <c r="K130" s="43">
        <v>0</v>
      </c>
      <c r="L130" s="43">
        <v>0</v>
      </c>
      <c r="M130" s="43">
        <v>0</v>
      </c>
      <c r="N130" s="43">
        <v>0</v>
      </c>
      <c r="O130" s="43">
        <v>0</v>
      </c>
      <c r="P130" s="43">
        <v>0</v>
      </c>
      <c r="Q130" s="43">
        <v>0</v>
      </c>
      <c r="R130" s="49"/>
    </row>
    <row r="131" spans="1:18">
      <c r="A131" s="40">
        <v>105</v>
      </c>
      <c r="B131" s="50" t="s">
        <v>1297</v>
      </c>
      <c r="C131" s="50" t="s">
        <v>1298</v>
      </c>
      <c r="D131" s="29" t="s">
        <v>1299</v>
      </c>
      <c r="E131" s="29" t="s">
        <v>1300</v>
      </c>
      <c r="F131" s="29" t="s">
        <v>67</v>
      </c>
      <c r="G131" s="41">
        <f>SUM(I131:R131)</f>
        <v>181</v>
      </c>
      <c r="H131" s="42">
        <f t="shared" si="13"/>
        <v>1</v>
      </c>
      <c r="I131" s="59">
        <f>+sabaudia!C12</f>
        <v>181</v>
      </c>
      <c r="J131" s="43">
        <v>0</v>
      </c>
      <c r="K131" s="43">
        <v>0</v>
      </c>
      <c r="L131" s="43">
        <v>0</v>
      </c>
      <c r="M131" s="43">
        <v>0</v>
      </c>
      <c r="N131" s="43">
        <v>0</v>
      </c>
      <c r="O131" s="43">
        <v>0</v>
      </c>
      <c r="P131" s="43">
        <v>0</v>
      </c>
      <c r="Q131" s="43">
        <v>0</v>
      </c>
      <c r="R131" s="49"/>
    </row>
    <row r="132" spans="1:18">
      <c r="A132" s="40">
        <v>106</v>
      </c>
      <c r="B132" s="50" t="s">
        <v>921</v>
      </c>
      <c r="C132" s="50" t="s">
        <v>1301</v>
      </c>
      <c r="D132" s="29" t="s">
        <v>1302</v>
      </c>
      <c r="E132" s="29" t="s">
        <v>1303</v>
      </c>
      <c r="F132" s="29" t="s">
        <v>135</v>
      </c>
      <c r="G132" s="41">
        <f>SUM(I132:R132)</f>
        <v>10</v>
      </c>
      <c r="H132" s="42">
        <f t="shared" si="13"/>
        <v>1</v>
      </c>
      <c r="I132" s="59">
        <f>+sabaudia!C21</f>
        <v>10</v>
      </c>
      <c r="J132" s="43">
        <v>0</v>
      </c>
      <c r="K132" s="43">
        <v>0</v>
      </c>
      <c r="L132" s="43">
        <v>0</v>
      </c>
      <c r="M132" s="43">
        <v>0</v>
      </c>
      <c r="N132" s="43">
        <v>0</v>
      </c>
      <c r="O132" s="43">
        <v>0</v>
      </c>
      <c r="P132" s="43">
        <v>0</v>
      </c>
      <c r="Q132" s="43">
        <v>0</v>
      </c>
      <c r="R132" s="49"/>
    </row>
    <row r="133" spans="1:18">
      <c r="A133" s="40">
        <v>107</v>
      </c>
      <c r="B133" s="50" t="s">
        <v>1304</v>
      </c>
      <c r="C133" s="50" t="s">
        <v>968</v>
      </c>
      <c r="D133" s="29" t="s">
        <v>1305</v>
      </c>
      <c r="E133" s="29" t="s">
        <v>1306</v>
      </c>
      <c r="F133" s="29" t="s">
        <v>135</v>
      </c>
      <c r="G133" s="41">
        <f t="shared" ref="G133:G134" si="14">SUM(I133:R133)</f>
        <v>0</v>
      </c>
      <c r="H133" s="42">
        <f t="shared" si="13"/>
        <v>0</v>
      </c>
      <c r="I133" s="43">
        <v>0</v>
      </c>
      <c r="J133" s="43">
        <v>0</v>
      </c>
      <c r="K133" s="43">
        <v>0</v>
      </c>
      <c r="L133" s="43">
        <v>0</v>
      </c>
      <c r="M133" s="43">
        <v>0</v>
      </c>
      <c r="N133" s="43">
        <v>0</v>
      </c>
      <c r="O133" s="43">
        <v>0</v>
      </c>
      <c r="P133" s="43">
        <v>0</v>
      </c>
      <c r="Q133" s="43">
        <v>0</v>
      </c>
      <c r="R133" s="32"/>
    </row>
    <row r="134" spans="1:18">
      <c r="A134" s="40">
        <v>108</v>
      </c>
      <c r="B134" s="50" t="s">
        <v>1307</v>
      </c>
      <c r="C134" s="50" t="s">
        <v>964</v>
      </c>
      <c r="D134" s="29" t="s">
        <v>1308</v>
      </c>
      <c r="E134" s="29" t="s">
        <v>1309</v>
      </c>
      <c r="F134" s="29" t="s">
        <v>35</v>
      </c>
      <c r="G134" s="41">
        <f t="shared" si="14"/>
        <v>0</v>
      </c>
      <c r="H134" s="42">
        <f t="shared" si="13"/>
        <v>0</v>
      </c>
      <c r="I134" s="43">
        <v>0</v>
      </c>
      <c r="J134" s="43">
        <v>0</v>
      </c>
      <c r="K134" s="43">
        <v>0</v>
      </c>
      <c r="L134" s="43">
        <v>0</v>
      </c>
      <c r="M134" s="43">
        <v>0</v>
      </c>
      <c r="N134" s="43">
        <v>0</v>
      </c>
      <c r="O134" s="43">
        <v>0</v>
      </c>
      <c r="P134" s="43">
        <v>0</v>
      </c>
      <c r="Q134" s="43">
        <v>0</v>
      </c>
      <c r="R134" s="32"/>
    </row>
    <row r="135" spans="1:18">
      <c r="I135" s="42">
        <f>COUNTIF(I27:I134,"&lt;&gt;0")</f>
        <v>20</v>
      </c>
      <c r="J135" s="42">
        <f t="shared" ref="J135:Q135" si="15">COUNTIF(J27:J134,"&lt;&gt;0")</f>
        <v>13</v>
      </c>
      <c r="K135" s="42">
        <f t="shared" si="15"/>
        <v>14</v>
      </c>
      <c r="L135" s="42">
        <f t="shared" si="15"/>
        <v>19</v>
      </c>
      <c r="M135" s="42">
        <f t="shared" si="15"/>
        <v>9</v>
      </c>
      <c r="N135" s="42">
        <f t="shared" si="15"/>
        <v>3</v>
      </c>
      <c r="O135" s="42">
        <f t="shared" si="15"/>
        <v>8</v>
      </c>
      <c r="P135" s="42">
        <f t="shared" si="15"/>
        <v>7</v>
      </c>
      <c r="Q135" s="42">
        <f t="shared" si="15"/>
        <v>21</v>
      </c>
    </row>
  </sheetData>
  <mergeCells count="2">
    <mergeCell ref="A1:H3"/>
    <mergeCell ref="A25:F25"/>
  </mergeCells>
  <hyperlinks>
    <hyperlink ref="I4" location="sabaudia!A1" display="Carnevale"/>
    <hyperlink ref="K4" location="'sprint Sabaudia'!A1" display="Sabaudia"/>
    <hyperlink ref="L4" location="Civitavecchia!A1" display="Civitavecchia"/>
    <hyperlink ref="M4" location="'olimpico Vico'!A1" display="Vico"/>
    <hyperlink ref="N4" location="'C.I. Alba'!A1" display="C.I.Alba"/>
    <hyperlink ref="O4" location="'sprint Bracciano'!A1" display="Bracciano"/>
    <hyperlink ref="P4" location="'tri Tuscia'!A1" display="Tuscia"/>
    <hyperlink ref="Q4" location="'olimpico Ostia'!A1" display="Ostia"/>
    <hyperlink ref="J4" location="montefiascone!A1" display="Montefiascone"/>
    <hyperlink ref="I26" location="sabaudia!A1" display="Carnevale"/>
    <hyperlink ref="K26" location="'sprint Sabaudia'!A1" display="Sabaudia"/>
    <hyperlink ref="L26" location="Civitavecchia!A1" display="Civitavecchia"/>
    <hyperlink ref="M26" location="'olimpico Vico'!A1" display="Vico"/>
    <hyperlink ref="N26" location="'C.I. Alba'!A1" display="C.I.Alba"/>
    <hyperlink ref="O26" location="'sprint Bracciano'!A1" display="Bracciano"/>
    <hyperlink ref="P26" location="'tri Tuscia'!A1" display="Tuscia"/>
    <hyperlink ref="Q26" location="'olimpico Ostia'!A1" display="Ostia"/>
    <hyperlink ref="J26" location="montefiascone!A1" display="Montefiascone"/>
  </hyperlink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P29"/>
  <sheetViews>
    <sheetView workbookViewId="0">
      <selection activeCell="C3" sqref="C3"/>
    </sheetView>
  </sheetViews>
  <sheetFormatPr defaultRowHeight="15"/>
  <cols>
    <col min="1" max="1" width="6.5703125" customWidth="1"/>
    <col min="3" max="3" width="8.28515625" bestFit="1" customWidth="1"/>
    <col min="4" max="4" width="25.28515625" bestFit="1" customWidth="1"/>
  </cols>
  <sheetData>
    <row r="1" spans="1:16" ht="22.5" customHeight="1">
      <c r="A1" s="74" t="s">
        <v>827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</row>
    <row r="2" spans="1:16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10</v>
      </c>
      <c r="L2" s="1" t="s">
        <v>9</v>
      </c>
      <c r="M2" s="1" t="s">
        <v>11</v>
      </c>
      <c r="N2" s="1" t="s">
        <v>12</v>
      </c>
      <c r="O2" s="1" t="s">
        <v>13</v>
      </c>
      <c r="P2" s="2"/>
    </row>
    <row r="3" spans="1:16" ht="15.75" thickBot="1">
      <c r="A3" s="21">
        <v>19</v>
      </c>
      <c r="B3" s="21">
        <v>43</v>
      </c>
      <c r="C3" s="21">
        <v>356</v>
      </c>
      <c r="D3" s="22" t="s">
        <v>14</v>
      </c>
      <c r="E3" s="23">
        <v>31.01</v>
      </c>
      <c r="F3" s="23" t="s">
        <v>15</v>
      </c>
      <c r="G3" s="21" t="s">
        <v>16</v>
      </c>
      <c r="H3" s="23">
        <v>21</v>
      </c>
      <c r="I3" s="23" t="s">
        <v>17</v>
      </c>
      <c r="J3" s="23">
        <v>13</v>
      </c>
      <c r="K3" s="23" t="s">
        <v>18</v>
      </c>
      <c r="L3" s="23">
        <v>22</v>
      </c>
      <c r="M3" s="23" t="s">
        <v>19</v>
      </c>
      <c r="N3" s="23">
        <v>6</v>
      </c>
      <c r="O3" s="23" t="s">
        <v>20</v>
      </c>
      <c r="P3" s="21">
        <v>13.6</v>
      </c>
    </row>
    <row r="4" spans="1:16" ht="15.75" thickBot="1">
      <c r="A4" s="21">
        <v>21</v>
      </c>
      <c r="B4" s="21">
        <v>47</v>
      </c>
      <c r="C4" s="21">
        <v>348</v>
      </c>
      <c r="D4" s="22" t="s">
        <v>21</v>
      </c>
      <c r="E4" s="23" t="s">
        <v>22</v>
      </c>
      <c r="F4" s="23" t="s">
        <v>23</v>
      </c>
      <c r="G4" s="21" t="s">
        <v>24</v>
      </c>
      <c r="H4" s="23">
        <v>26</v>
      </c>
      <c r="I4" s="23" t="s">
        <v>25</v>
      </c>
      <c r="J4" s="23">
        <v>33</v>
      </c>
      <c r="K4" s="23" t="s">
        <v>26</v>
      </c>
      <c r="L4" s="23">
        <v>16</v>
      </c>
      <c r="M4" s="23" t="s">
        <v>27</v>
      </c>
      <c r="N4" s="8">
        <v>3</v>
      </c>
      <c r="O4" s="23" t="s">
        <v>28</v>
      </c>
      <c r="P4" s="21">
        <v>17.739999999999998</v>
      </c>
    </row>
    <row r="5" spans="1:16">
      <c r="A5" s="21">
        <v>32</v>
      </c>
      <c r="B5" s="21">
        <v>72</v>
      </c>
      <c r="C5" s="21">
        <v>298</v>
      </c>
      <c r="D5" s="22" t="s">
        <v>29</v>
      </c>
      <c r="E5" s="23" t="s">
        <v>22</v>
      </c>
      <c r="F5" s="23" t="s">
        <v>30</v>
      </c>
      <c r="G5" s="21" t="s">
        <v>31</v>
      </c>
      <c r="H5" s="23">
        <v>28</v>
      </c>
      <c r="I5" s="23" t="s">
        <v>32</v>
      </c>
      <c r="J5" s="23">
        <v>57</v>
      </c>
      <c r="K5" s="23" t="s">
        <v>33</v>
      </c>
      <c r="L5" s="23">
        <v>28</v>
      </c>
      <c r="M5" s="23" t="s">
        <v>34</v>
      </c>
      <c r="N5" s="23">
        <v>6</v>
      </c>
      <c r="O5" s="23" t="s">
        <v>35</v>
      </c>
      <c r="P5" s="21">
        <v>20.74</v>
      </c>
    </row>
    <row r="6" spans="1:16">
      <c r="A6" s="21">
        <v>34</v>
      </c>
      <c r="B6" s="21">
        <v>77</v>
      </c>
      <c r="C6" s="21">
        <v>288</v>
      </c>
      <c r="D6" s="22" t="s">
        <v>36</v>
      </c>
      <c r="E6" s="23" t="s">
        <v>22</v>
      </c>
      <c r="F6" s="23" t="s">
        <v>37</v>
      </c>
      <c r="G6" s="21" t="s">
        <v>38</v>
      </c>
      <c r="H6" s="23">
        <v>38</v>
      </c>
      <c r="I6" s="23" t="s">
        <v>39</v>
      </c>
      <c r="J6" s="23">
        <v>36</v>
      </c>
      <c r="K6" s="23" t="s">
        <v>40</v>
      </c>
      <c r="L6" s="23">
        <v>36</v>
      </c>
      <c r="M6" s="23" t="s">
        <v>41</v>
      </c>
      <c r="N6" s="23">
        <v>4</v>
      </c>
      <c r="O6" s="23" t="s">
        <v>28</v>
      </c>
      <c r="P6" s="21">
        <v>21.5</v>
      </c>
    </row>
    <row r="7" spans="1:16">
      <c r="A7" s="21">
        <v>43</v>
      </c>
      <c r="B7" s="21">
        <v>97</v>
      </c>
      <c r="C7" s="21">
        <v>248</v>
      </c>
      <c r="D7" s="22" t="s">
        <v>42</v>
      </c>
      <c r="E7" s="23">
        <v>47.47</v>
      </c>
      <c r="F7" s="23" t="s">
        <v>43</v>
      </c>
      <c r="G7" s="21" t="s">
        <v>44</v>
      </c>
      <c r="H7" s="23">
        <v>54</v>
      </c>
      <c r="I7" s="23" t="s">
        <v>45</v>
      </c>
      <c r="J7" s="23">
        <v>22</v>
      </c>
      <c r="K7" s="23" t="s">
        <v>46</v>
      </c>
      <c r="L7" s="23">
        <v>66</v>
      </c>
      <c r="M7" s="23" t="s">
        <v>47</v>
      </c>
      <c r="N7" s="23">
        <v>7</v>
      </c>
      <c r="O7" s="23" t="s">
        <v>48</v>
      </c>
      <c r="P7" s="21">
        <v>24.13</v>
      </c>
    </row>
    <row r="8" spans="1:16">
      <c r="A8" s="21">
        <v>44</v>
      </c>
      <c r="B8" s="21">
        <v>99</v>
      </c>
      <c r="C8" s="21">
        <v>244</v>
      </c>
      <c r="D8" s="22" t="s">
        <v>49</v>
      </c>
      <c r="E8" s="23" t="s">
        <v>22</v>
      </c>
      <c r="F8" s="23" t="s">
        <v>50</v>
      </c>
      <c r="G8" s="21" t="s">
        <v>51</v>
      </c>
      <c r="H8" s="23">
        <v>58</v>
      </c>
      <c r="I8" s="23" t="s">
        <v>52</v>
      </c>
      <c r="J8" s="23">
        <v>20</v>
      </c>
      <c r="K8" s="23" t="s">
        <v>53</v>
      </c>
      <c r="L8" s="23">
        <v>73</v>
      </c>
      <c r="M8" s="23" t="s">
        <v>54</v>
      </c>
      <c r="N8" s="23">
        <v>8</v>
      </c>
      <c r="O8" s="23" t="s">
        <v>48</v>
      </c>
      <c r="P8" s="21">
        <v>24.7</v>
      </c>
    </row>
    <row r="9" spans="1:16">
      <c r="A9" s="21">
        <v>59</v>
      </c>
      <c r="B9" s="21">
        <v>133</v>
      </c>
      <c r="C9" s="21">
        <v>208</v>
      </c>
      <c r="D9" s="22" t="s">
        <v>55</v>
      </c>
      <c r="E9" s="23" t="s">
        <v>22</v>
      </c>
      <c r="F9" s="23" t="s">
        <v>56</v>
      </c>
      <c r="G9" s="21" t="s">
        <v>57</v>
      </c>
      <c r="H9" s="23">
        <v>64</v>
      </c>
      <c r="I9" s="23" t="s">
        <v>58</v>
      </c>
      <c r="J9" s="23">
        <v>46</v>
      </c>
      <c r="K9" s="23" t="s">
        <v>59</v>
      </c>
      <c r="L9" s="23">
        <v>60</v>
      </c>
      <c r="M9" s="23" t="s">
        <v>60</v>
      </c>
      <c r="N9" s="23">
        <v>6</v>
      </c>
      <c r="O9" s="23" t="s">
        <v>28</v>
      </c>
      <c r="P9" s="21">
        <v>27.62</v>
      </c>
    </row>
    <row r="10" spans="1:16">
      <c r="A10" s="21">
        <v>65</v>
      </c>
      <c r="B10" s="21">
        <v>146</v>
      </c>
      <c r="C10" s="21">
        <v>195</v>
      </c>
      <c r="D10" s="22" t="s">
        <v>61</v>
      </c>
      <c r="E10" s="23" t="s">
        <v>22</v>
      </c>
      <c r="F10" s="23" t="s">
        <v>62</v>
      </c>
      <c r="G10" s="21" t="s">
        <v>63</v>
      </c>
      <c r="H10" s="23">
        <v>73</v>
      </c>
      <c r="I10" s="23" t="s">
        <v>64</v>
      </c>
      <c r="J10" s="23">
        <v>34</v>
      </c>
      <c r="K10" s="23" t="s">
        <v>65</v>
      </c>
      <c r="L10" s="23">
        <v>65</v>
      </c>
      <c r="M10" s="23" t="s">
        <v>66</v>
      </c>
      <c r="N10" s="23">
        <v>7</v>
      </c>
      <c r="O10" s="23" t="s">
        <v>67</v>
      </c>
      <c r="P10" s="21">
        <v>28.46</v>
      </c>
    </row>
    <row r="11" spans="1:16">
      <c r="A11" s="21">
        <v>69</v>
      </c>
      <c r="B11" s="21">
        <v>155</v>
      </c>
      <c r="C11" s="21">
        <v>186</v>
      </c>
      <c r="D11" s="22" t="s">
        <v>68</v>
      </c>
      <c r="E11" s="23" t="s">
        <v>22</v>
      </c>
      <c r="F11" s="23" t="s">
        <v>69</v>
      </c>
      <c r="G11" s="21" t="s">
        <v>70</v>
      </c>
      <c r="H11" s="23">
        <v>68</v>
      </c>
      <c r="I11" s="23" t="s">
        <v>71</v>
      </c>
      <c r="J11" s="23">
        <v>43</v>
      </c>
      <c r="K11" s="23" t="s">
        <v>72</v>
      </c>
      <c r="L11" s="23">
        <v>88</v>
      </c>
      <c r="M11" s="23" t="s">
        <v>73</v>
      </c>
      <c r="N11" s="23">
        <v>9</v>
      </c>
      <c r="O11" s="23" t="s">
        <v>67</v>
      </c>
      <c r="P11" s="21">
        <v>29.79</v>
      </c>
    </row>
    <row r="12" spans="1:16">
      <c r="A12" s="21">
        <v>71</v>
      </c>
      <c r="B12" s="21">
        <v>160</v>
      </c>
      <c r="C12" s="21">
        <v>181</v>
      </c>
      <c r="D12" s="22" t="s">
        <v>74</v>
      </c>
      <c r="E12" s="23" t="s">
        <v>22</v>
      </c>
      <c r="F12" s="23" t="s">
        <v>75</v>
      </c>
      <c r="G12" s="21" t="s">
        <v>76</v>
      </c>
      <c r="H12" s="23">
        <v>66</v>
      </c>
      <c r="I12" s="23" t="s">
        <v>77</v>
      </c>
      <c r="J12" s="23">
        <v>42</v>
      </c>
      <c r="K12" s="23" t="s">
        <v>78</v>
      </c>
      <c r="L12" s="23">
        <v>99</v>
      </c>
      <c r="M12" s="23" t="s">
        <v>79</v>
      </c>
      <c r="N12" s="23">
        <v>10</v>
      </c>
      <c r="O12" s="23" t="s">
        <v>67</v>
      </c>
      <c r="P12" s="21">
        <v>30.43</v>
      </c>
    </row>
    <row r="13" spans="1:16">
      <c r="A13" s="21">
        <v>78</v>
      </c>
      <c r="B13" s="21">
        <v>176</v>
      </c>
      <c r="C13" s="21">
        <v>165</v>
      </c>
      <c r="D13" s="22" t="s">
        <v>80</v>
      </c>
      <c r="E13" s="23" t="s">
        <v>22</v>
      </c>
      <c r="F13" s="23" t="s">
        <v>81</v>
      </c>
      <c r="G13" s="21" t="s">
        <v>82</v>
      </c>
      <c r="H13" s="23">
        <v>50</v>
      </c>
      <c r="I13" s="23" t="s">
        <v>83</v>
      </c>
      <c r="J13" s="23">
        <v>102</v>
      </c>
      <c r="K13" s="23" t="s">
        <v>84</v>
      </c>
      <c r="L13" s="23">
        <v>70</v>
      </c>
      <c r="M13" s="23" t="s">
        <v>85</v>
      </c>
      <c r="N13" s="23">
        <v>12</v>
      </c>
      <c r="O13" s="23" t="s">
        <v>67</v>
      </c>
      <c r="P13" s="21">
        <v>36.25</v>
      </c>
    </row>
    <row r="14" spans="1:16">
      <c r="A14" s="21">
        <v>104</v>
      </c>
      <c r="B14" s="21">
        <v>234</v>
      </c>
      <c r="C14" s="21">
        <v>107</v>
      </c>
      <c r="D14" s="22" t="s">
        <v>86</v>
      </c>
      <c r="E14" s="23" t="s">
        <v>22</v>
      </c>
      <c r="F14" s="23" t="s">
        <v>87</v>
      </c>
      <c r="G14" s="21" t="s">
        <v>88</v>
      </c>
      <c r="H14" s="23">
        <v>54</v>
      </c>
      <c r="I14" s="23" t="s">
        <v>45</v>
      </c>
      <c r="J14" s="23">
        <v>125</v>
      </c>
      <c r="K14" s="23" t="s">
        <v>89</v>
      </c>
      <c r="L14" s="23">
        <v>67</v>
      </c>
      <c r="M14" s="23" t="s">
        <v>90</v>
      </c>
      <c r="N14" s="23">
        <v>16</v>
      </c>
      <c r="O14" s="23" t="s">
        <v>48</v>
      </c>
      <c r="P14" s="21">
        <v>45.74</v>
      </c>
    </row>
    <row r="15" spans="1:16">
      <c r="A15" s="21">
        <v>110</v>
      </c>
      <c r="B15" s="21">
        <v>248</v>
      </c>
      <c r="C15" s="21">
        <v>93</v>
      </c>
      <c r="D15" s="22" t="s">
        <v>91</v>
      </c>
      <c r="E15" s="23" t="s">
        <v>22</v>
      </c>
      <c r="F15" s="23" t="s">
        <v>92</v>
      </c>
      <c r="G15" s="21" t="s">
        <v>93</v>
      </c>
      <c r="H15" s="23">
        <v>97</v>
      </c>
      <c r="I15" s="23" t="s">
        <v>94</v>
      </c>
      <c r="J15" s="23">
        <v>121</v>
      </c>
      <c r="K15" s="23" t="s">
        <v>95</v>
      </c>
      <c r="L15" s="23">
        <v>90</v>
      </c>
      <c r="M15" s="23" t="s">
        <v>96</v>
      </c>
      <c r="N15" s="23">
        <v>15</v>
      </c>
      <c r="O15" s="23" t="s">
        <v>97</v>
      </c>
      <c r="P15" s="21">
        <v>47.76</v>
      </c>
    </row>
    <row r="16" spans="1:16" ht="15.75" thickBot="1">
      <c r="A16" s="21">
        <v>122</v>
      </c>
      <c r="B16" s="21">
        <v>275</v>
      </c>
      <c r="C16" s="21">
        <v>66</v>
      </c>
      <c r="D16" s="22" t="s">
        <v>98</v>
      </c>
      <c r="E16" s="23" t="s">
        <v>22</v>
      </c>
      <c r="F16" s="23" t="s">
        <v>99</v>
      </c>
      <c r="G16" s="21" t="s">
        <v>100</v>
      </c>
      <c r="H16" s="23">
        <v>128</v>
      </c>
      <c r="I16" s="23" t="s">
        <v>101</v>
      </c>
      <c r="J16" s="23">
        <v>120</v>
      </c>
      <c r="K16" s="23" t="s">
        <v>102</v>
      </c>
      <c r="L16" s="23">
        <v>123</v>
      </c>
      <c r="M16" s="23" t="s">
        <v>103</v>
      </c>
      <c r="N16" s="23">
        <v>21</v>
      </c>
      <c r="O16" s="23" t="s">
        <v>67</v>
      </c>
      <c r="P16" s="21">
        <v>55.74</v>
      </c>
    </row>
    <row r="17" spans="1:16" ht="15.75" thickBot="1">
      <c r="A17" s="21">
        <v>126</v>
      </c>
      <c r="B17" s="21">
        <v>284</v>
      </c>
      <c r="C17" s="21">
        <v>57</v>
      </c>
      <c r="D17" s="22" t="s">
        <v>104</v>
      </c>
      <c r="E17" s="23" t="s">
        <v>22</v>
      </c>
      <c r="F17" s="23" t="s">
        <v>105</v>
      </c>
      <c r="G17" s="21" t="s">
        <v>106</v>
      </c>
      <c r="H17" s="23">
        <v>116</v>
      </c>
      <c r="I17" s="23" t="s">
        <v>107</v>
      </c>
      <c r="J17" s="23">
        <v>128</v>
      </c>
      <c r="K17" s="23" t="s">
        <v>108</v>
      </c>
      <c r="L17" s="23">
        <v>116</v>
      </c>
      <c r="M17" s="23" t="s">
        <v>109</v>
      </c>
      <c r="N17" s="8">
        <v>2</v>
      </c>
      <c r="O17" s="23" t="s">
        <v>110</v>
      </c>
      <c r="P17" s="21">
        <v>59.38</v>
      </c>
    </row>
    <row r="18" spans="1:16" ht="15.75" thickBot="1">
      <c r="A18" s="21">
        <v>129</v>
      </c>
      <c r="B18" s="21">
        <v>290</v>
      </c>
      <c r="C18" s="21">
        <v>51</v>
      </c>
      <c r="D18" s="22" t="s">
        <v>111</v>
      </c>
      <c r="E18" s="23" t="s">
        <v>22</v>
      </c>
      <c r="F18" s="23" t="s">
        <v>112</v>
      </c>
      <c r="G18" s="21" t="s">
        <v>113</v>
      </c>
      <c r="H18" s="23">
        <v>144</v>
      </c>
      <c r="I18" s="23" t="s">
        <v>114</v>
      </c>
      <c r="J18" s="23">
        <v>119</v>
      </c>
      <c r="K18" s="23" t="s">
        <v>115</v>
      </c>
      <c r="L18" s="23">
        <v>130</v>
      </c>
      <c r="M18" s="23" t="s">
        <v>116</v>
      </c>
      <c r="N18" s="23">
        <v>23</v>
      </c>
      <c r="O18" s="23" t="s">
        <v>67</v>
      </c>
      <c r="P18" s="21">
        <v>60.33</v>
      </c>
    </row>
    <row r="19" spans="1:16" ht="15.75" thickBot="1">
      <c r="A19" s="21">
        <v>131</v>
      </c>
      <c r="B19" s="21">
        <v>295</v>
      </c>
      <c r="C19" s="21">
        <v>46</v>
      </c>
      <c r="D19" s="22" t="s">
        <v>117</v>
      </c>
      <c r="E19" s="23" t="s">
        <v>22</v>
      </c>
      <c r="F19" s="23" t="s">
        <v>118</v>
      </c>
      <c r="G19" s="21" t="s">
        <v>119</v>
      </c>
      <c r="H19" s="23">
        <v>138</v>
      </c>
      <c r="I19" s="23" t="s">
        <v>120</v>
      </c>
      <c r="J19" s="23">
        <v>123</v>
      </c>
      <c r="K19" s="23" t="s">
        <v>121</v>
      </c>
      <c r="L19" s="23">
        <v>122</v>
      </c>
      <c r="M19" s="23" t="s">
        <v>122</v>
      </c>
      <c r="N19" s="8">
        <v>3</v>
      </c>
      <c r="O19" s="23" t="s">
        <v>110</v>
      </c>
      <c r="P19" s="21">
        <v>60.71</v>
      </c>
    </row>
    <row r="20" spans="1:16">
      <c r="A20" s="21">
        <v>142</v>
      </c>
      <c r="B20" s="21">
        <v>320</v>
      </c>
      <c r="C20" s="21">
        <v>21</v>
      </c>
      <c r="D20" s="22" t="s">
        <v>123</v>
      </c>
      <c r="E20" s="23" t="s">
        <v>22</v>
      </c>
      <c r="F20" s="23" t="s">
        <v>124</v>
      </c>
      <c r="G20" s="21" t="s">
        <v>125</v>
      </c>
      <c r="H20" s="23">
        <v>135</v>
      </c>
      <c r="I20" s="23" t="s">
        <v>126</v>
      </c>
      <c r="J20" s="23">
        <v>143</v>
      </c>
      <c r="K20" s="23" t="s">
        <v>127</v>
      </c>
      <c r="L20" s="23">
        <v>139</v>
      </c>
      <c r="M20" s="23" t="s">
        <v>128</v>
      </c>
      <c r="N20" s="23">
        <v>27</v>
      </c>
      <c r="O20" s="23" t="s">
        <v>67</v>
      </c>
      <c r="P20" s="21">
        <v>74.47</v>
      </c>
    </row>
    <row r="21" spans="1:16">
      <c r="A21" s="21">
        <v>147</v>
      </c>
      <c r="B21" s="21">
        <v>331</v>
      </c>
      <c r="C21" s="21">
        <v>10</v>
      </c>
      <c r="D21" s="22" t="s">
        <v>129</v>
      </c>
      <c r="E21" s="23" t="s">
        <v>22</v>
      </c>
      <c r="F21" s="23" t="s">
        <v>130</v>
      </c>
      <c r="G21" s="21" t="s">
        <v>131</v>
      </c>
      <c r="H21" s="23">
        <v>132</v>
      </c>
      <c r="I21" s="23" t="s">
        <v>132</v>
      </c>
      <c r="J21" s="23">
        <v>150</v>
      </c>
      <c r="K21" s="23" t="s">
        <v>133</v>
      </c>
      <c r="L21" s="23">
        <v>142</v>
      </c>
      <c r="M21" s="23" t="s">
        <v>134</v>
      </c>
      <c r="N21" s="23">
        <v>9</v>
      </c>
      <c r="O21" s="23" t="s">
        <v>135</v>
      </c>
      <c r="P21" s="21">
        <v>80.66</v>
      </c>
    </row>
    <row r="22" spans="1:16">
      <c r="A22" s="21">
        <v>150</v>
      </c>
      <c r="B22" s="21">
        <v>338</v>
      </c>
      <c r="C22" s="21">
        <v>3</v>
      </c>
      <c r="D22" s="22" t="s">
        <v>136</v>
      </c>
      <c r="E22" s="23" t="s">
        <v>22</v>
      </c>
      <c r="F22" s="23" t="s">
        <v>137</v>
      </c>
      <c r="G22" s="21" t="s">
        <v>138</v>
      </c>
      <c r="H22" s="23">
        <v>149</v>
      </c>
      <c r="I22" s="23" t="s">
        <v>139</v>
      </c>
      <c r="J22" s="23">
        <v>145</v>
      </c>
      <c r="K22" s="23" t="s">
        <v>140</v>
      </c>
      <c r="L22" s="23">
        <v>147</v>
      </c>
      <c r="M22" s="23" t="s">
        <v>141</v>
      </c>
      <c r="N22" s="23">
        <v>6</v>
      </c>
      <c r="O22" s="23" t="s">
        <v>110</v>
      </c>
      <c r="P22" s="21">
        <v>92.25</v>
      </c>
    </row>
    <row r="23" spans="1:16">
      <c r="A23" s="16"/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</row>
    <row r="24" spans="1:16">
      <c r="A24" s="16"/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</row>
    <row r="25" spans="1:16" ht="15.75" thickBot="1">
      <c r="A25" s="1" t="s">
        <v>0</v>
      </c>
      <c r="B25" s="1" t="s">
        <v>1</v>
      </c>
      <c r="C25" s="1" t="s">
        <v>2</v>
      </c>
      <c r="D25" s="1" t="s">
        <v>3</v>
      </c>
      <c r="E25" s="1" t="s">
        <v>4</v>
      </c>
      <c r="F25" s="1" t="s">
        <v>5</v>
      </c>
      <c r="G25" s="1" t="s">
        <v>6</v>
      </c>
      <c r="H25" s="1" t="s">
        <v>7</v>
      </c>
      <c r="I25" s="1" t="s">
        <v>8</v>
      </c>
      <c r="J25" s="1" t="s">
        <v>9</v>
      </c>
      <c r="K25" s="1" t="s">
        <v>10</v>
      </c>
      <c r="L25" s="1" t="s">
        <v>9</v>
      </c>
      <c r="M25" s="1" t="s">
        <v>11</v>
      </c>
      <c r="N25" s="1" t="s">
        <v>12</v>
      </c>
      <c r="O25" s="1" t="s">
        <v>13</v>
      </c>
      <c r="P25" s="2"/>
    </row>
    <row r="26" spans="1:16" ht="15.75" thickBot="1">
      <c r="A26" s="21">
        <v>4</v>
      </c>
      <c r="B26" s="21">
        <v>72</v>
      </c>
      <c r="C26" s="21">
        <v>298</v>
      </c>
      <c r="D26" s="22" t="s">
        <v>142</v>
      </c>
      <c r="E26" s="23" t="s">
        <v>22</v>
      </c>
      <c r="F26" s="23" t="s">
        <v>143</v>
      </c>
      <c r="G26" s="21" t="s">
        <v>144</v>
      </c>
      <c r="H26" s="23">
        <v>4</v>
      </c>
      <c r="I26" s="23" t="s">
        <v>145</v>
      </c>
      <c r="J26" s="23">
        <v>1</v>
      </c>
      <c r="K26" s="23" t="s">
        <v>146</v>
      </c>
      <c r="L26" s="23">
        <v>5</v>
      </c>
      <c r="M26" s="23" t="s">
        <v>147</v>
      </c>
      <c r="N26" s="8">
        <v>1</v>
      </c>
      <c r="O26" s="23" t="s">
        <v>35</v>
      </c>
      <c r="P26" s="21">
        <v>13.09</v>
      </c>
    </row>
    <row r="27" spans="1:16" ht="15.75" thickBot="1">
      <c r="A27" s="21">
        <v>7</v>
      </c>
      <c r="B27" s="21">
        <v>125</v>
      </c>
      <c r="C27" s="21">
        <v>216</v>
      </c>
      <c r="D27" s="22" t="s">
        <v>148</v>
      </c>
      <c r="E27" s="23" t="s">
        <v>22</v>
      </c>
      <c r="F27" s="23" t="s">
        <v>149</v>
      </c>
      <c r="G27" s="21" t="s">
        <v>150</v>
      </c>
      <c r="H27" s="23">
        <v>7</v>
      </c>
      <c r="I27" s="23" t="s">
        <v>151</v>
      </c>
      <c r="J27" s="23">
        <v>8</v>
      </c>
      <c r="K27" s="23" t="s">
        <v>152</v>
      </c>
      <c r="L27" s="23">
        <v>6</v>
      </c>
      <c r="M27" s="23" t="s">
        <v>153</v>
      </c>
      <c r="N27" s="8">
        <v>2</v>
      </c>
      <c r="O27" s="23" t="s">
        <v>35</v>
      </c>
      <c r="P27" s="21">
        <v>47.18</v>
      </c>
    </row>
    <row r="28" spans="1:16" ht="15.75" thickBot="1">
      <c r="A28" s="21">
        <v>13</v>
      </c>
      <c r="B28" s="21">
        <v>233</v>
      </c>
      <c r="C28" s="21">
        <v>108</v>
      </c>
      <c r="D28" s="22" t="s">
        <v>154</v>
      </c>
      <c r="E28" s="23" t="s">
        <v>22</v>
      </c>
      <c r="F28" s="23" t="s">
        <v>155</v>
      </c>
      <c r="G28" s="21" t="s">
        <v>156</v>
      </c>
      <c r="H28" s="23">
        <v>14</v>
      </c>
      <c r="I28" s="23" t="s">
        <v>157</v>
      </c>
      <c r="J28" s="23">
        <v>9</v>
      </c>
      <c r="K28" s="23" t="s">
        <v>158</v>
      </c>
      <c r="L28" s="23">
        <v>14</v>
      </c>
      <c r="M28" s="23" t="s">
        <v>159</v>
      </c>
      <c r="N28" s="8">
        <v>1</v>
      </c>
      <c r="O28" s="23" t="s">
        <v>135</v>
      </c>
      <c r="P28" s="21">
        <v>91.18</v>
      </c>
    </row>
    <row r="29" spans="1:16" ht="15.75" thickBot="1">
      <c r="A29" s="21">
        <v>19</v>
      </c>
      <c r="B29" s="21">
        <v>340</v>
      </c>
      <c r="C29" s="21">
        <v>1</v>
      </c>
      <c r="D29" s="22" t="s">
        <v>160</v>
      </c>
      <c r="E29" s="23" t="s">
        <v>22</v>
      </c>
      <c r="F29" s="23" t="s">
        <v>161</v>
      </c>
      <c r="G29" s="21" t="s">
        <v>162</v>
      </c>
      <c r="H29" s="23">
        <v>19</v>
      </c>
      <c r="I29" s="23" t="s">
        <v>163</v>
      </c>
      <c r="J29" s="23">
        <v>19</v>
      </c>
      <c r="K29" s="23" t="s">
        <v>164</v>
      </c>
      <c r="L29" s="23">
        <v>19</v>
      </c>
      <c r="M29" s="23" t="s">
        <v>165</v>
      </c>
      <c r="N29" s="8">
        <v>3</v>
      </c>
      <c r="O29" s="23" t="s">
        <v>67</v>
      </c>
      <c r="P29" s="21">
        <v>278.60000000000002</v>
      </c>
    </row>
  </sheetData>
  <mergeCells count="1">
    <mergeCell ref="A1:P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R21"/>
  <sheetViews>
    <sheetView workbookViewId="0">
      <selection sqref="A1:R1"/>
    </sheetView>
  </sheetViews>
  <sheetFormatPr defaultRowHeight="15"/>
  <cols>
    <col min="3" max="3" width="10.85546875" customWidth="1"/>
    <col min="4" max="4" width="25" bestFit="1" customWidth="1"/>
    <col min="9" max="9" width="11.28515625" customWidth="1"/>
    <col min="15" max="15" width="11.140625" customWidth="1"/>
  </cols>
  <sheetData>
    <row r="1" spans="1:18" ht="26.25" customHeight="1">
      <c r="A1" s="75" t="s">
        <v>847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</row>
    <row r="2" spans="1:18" ht="15.75" thickBot="1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166</v>
      </c>
      <c r="K2" s="1" t="s">
        <v>9</v>
      </c>
      <c r="L2" s="1" t="s">
        <v>10</v>
      </c>
      <c r="M2" s="1" t="s">
        <v>167</v>
      </c>
      <c r="N2" s="1" t="s">
        <v>9</v>
      </c>
      <c r="O2" s="1" t="s">
        <v>11</v>
      </c>
      <c r="P2" s="1" t="s">
        <v>12</v>
      </c>
      <c r="Q2" s="1" t="s">
        <v>13</v>
      </c>
      <c r="R2" s="2"/>
    </row>
    <row r="3" spans="1:18" ht="15.75" thickBot="1">
      <c r="A3" s="17">
        <v>5</v>
      </c>
      <c r="B3" s="17">
        <v>20</v>
      </c>
      <c r="C3" s="17">
        <v>405</v>
      </c>
      <c r="D3" s="18" t="s">
        <v>21</v>
      </c>
      <c r="E3" s="19" t="s">
        <v>22</v>
      </c>
      <c r="F3" s="19" t="s">
        <v>168</v>
      </c>
      <c r="G3" s="17" t="s">
        <v>169</v>
      </c>
      <c r="H3" s="19">
        <v>14</v>
      </c>
      <c r="I3" s="19" t="s">
        <v>170</v>
      </c>
      <c r="J3" s="19" t="s">
        <v>171</v>
      </c>
      <c r="K3" s="19">
        <v>3</v>
      </c>
      <c r="L3" s="19" t="s">
        <v>172</v>
      </c>
      <c r="M3" s="19" t="s">
        <v>171</v>
      </c>
      <c r="N3" s="19">
        <v>6</v>
      </c>
      <c r="O3" s="19" t="s">
        <v>173</v>
      </c>
      <c r="P3" s="20">
        <v>2</v>
      </c>
      <c r="Q3" s="19" t="s">
        <v>28</v>
      </c>
      <c r="R3" s="17">
        <v>7.75</v>
      </c>
    </row>
    <row r="4" spans="1:18" ht="15.75" thickBot="1">
      <c r="A4" s="17">
        <v>10</v>
      </c>
      <c r="B4" s="17">
        <v>40</v>
      </c>
      <c r="C4" s="17">
        <v>362</v>
      </c>
      <c r="D4" s="18" t="s">
        <v>14</v>
      </c>
      <c r="E4" s="19">
        <v>31.01</v>
      </c>
      <c r="F4" s="19" t="s">
        <v>174</v>
      </c>
      <c r="G4" s="17" t="s">
        <v>175</v>
      </c>
      <c r="H4" s="19">
        <v>15</v>
      </c>
      <c r="I4" s="19" t="s">
        <v>176</v>
      </c>
      <c r="J4" s="19" t="s">
        <v>177</v>
      </c>
      <c r="K4" s="19">
        <v>2</v>
      </c>
      <c r="L4" s="19" t="s">
        <v>178</v>
      </c>
      <c r="M4" s="19" t="s">
        <v>179</v>
      </c>
      <c r="N4" s="19">
        <v>15</v>
      </c>
      <c r="O4" s="19" t="s">
        <v>180</v>
      </c>
      <c r="P4" s="19">
        <v>4</v>
      </c>
      <c r="Q4" s="19" t="s">
        <v>20</v>
      </c>
      <c r="R4" s="17">
        <v>8.9700000000000006</v>
      </c>
    </row>
    <row r="5" spans="1:18" ht="15.75" thickBot="1">
      <c r="A5" s="17">
        <v>23</v>
      </c>
      <c r="B5" s="17">
        <v>92</v>
      </c>
      <c r="C5" s="17">
        <v>258</v>
      </c>
      <c r="D5" s="18" t="s">
        <v>55</v>
      </c>
      <c r="E5" s="19" t="s">
        <v>22</v>
      </c>
      <c r="F5" s="19" t="s">
        <v>181</v>
      </c>
      <c r="G5" s="17" t="s">
        <v>182</v>
      </c>
      <c r="H5" s="19">
        <v>36</v>
      </c>
      <c r="I5" s="19" t="s">
        <v>183</v>
      </c>
      <c r="J5" s="19" t="s">
        <v>184</v>
      </c>
      <c r="K5" s="19">
        <v>16</v>
      </c>
      <c r="L5" s="19" t="s">
        <v>185</v>
      </c>
      <c r="M5" s="19" t="s">
        <v>186</v>
      </c>
      <c r="N5" s="19">
        <v>32</v>
      </c>
      <c r="O5" s="19" t="s">
        <v>187</v>
      </c>
      <c r="P5" s="19">
        <v>4</v>
      </c>
      <c r="Q5" s="19" t="s">
        <v>28</v>
      </c>
      <c r="R5" s="17">
        <v>17.420000000000002</v>
      </c>
    </row>
    <row r="6" spans="1:18" ht="15.75" thickBot="1">
      <c r="A6" s="17">
        <v>23</v>
      </c>
      <c r="B6" s="17">
        <v>92</v>
      </c>
      <c r="C6" s="17">
        <v>258</v>
      </c>
      <c r="D6" s="18" t="s">
        <v>49</v>
      </c>
      <c r="E6" s="19" t="s">
        <v>22</v>
      </c>
      <c r="F6" s="19" t="s">
        <v>188</v>
      </c>
      <c r="G6" s="17" t="s">
        <v>182</v>
      </c>
      <c r="H6" s="19">
        <v>39</v>
      </c>
      <c r="I6" s="19" t="s">
        <v>189</v>
      </c>
      <c r="J6" s="19" t="s">
        <v>190</v>
      </c>
      <c r="K6" s="19">
        <v>12</v>
      </c>
      <c r="L6" s="19" t="s">
        <v>191</v>
      </c>
      <c r="M6" s="19" t="s">
        <v>192</v>
      </c>
      <c r="N6" s="19">
        <v>35</v>
      </c>
      <c r="O6" s="19" t="s">
        <v>193</v>
      </c>
      <c r="P6" s="19">
        <v>4</v>
      </c>
      <c r="Q6" s="19" t="s">
        <v>48</v>
      </c>
      <c r="R6" s="17">
        <v>17.420000000000002</v>
      </c>
    </row>
    <row r="7" spans="1:18" ht="15.75" thickBot="1">
      <c r="A7" s="17">
        <v>28</v>
      </c>
      <c r="B7" s="17">
        <v>112</v>
      </c>
      <c r="C7" s="17">
        <v>229</v>
      </c>
      <c r="D7" s="18" t="s">
        <v>194</v>
      </c>
      <c r="E7" s="19" t="s">
        <v>22</v>
      </c>
      <c r="F7" s="19" t="s">
        <v>195</v>
      </c>
      <c r="G7" s="17" t="s">
        <v>196</v>
      </c>
      <c r="H7" s="19">
        <v>32</v>
      </c>
      <c r="I7" s="19" t="s">
        <v>197</v>
      </c>
      <c r="J7" s="19" t="s">
        <v>198</v>
      </c>
      <c r="K7" s="19">
        <v>28</v>
      </c>
      <c r="L7" s="19" t="s">
        <v>199</v>
      </c>
      <c r="M7" s="19" t="s">
        <v>200</v>
      </c>
      <c r="N7" s="19">
        <v>31</v>
      </c>
      <c r="O7" s="19" t="s">
        <v>201</v>
      </c>
      <c r="P7" s="19">
        <v>7</v>
      </c>
      <c r="Q7" s="19" t="s">
        <v>20</v>
      </c>
      <c r="R7" s="17">
        <v>21.39</v>
      </c>
    </row>
    <row r="8" spans="1:18" ht="15.75" thickBot="1">
      <c r="A8" s="17">
        <v>48</v>
      </c>
      <c r="B8" s="17">
        <v>192</v>
      </c>
      <c r="C8" s="17">
        <v>149</v>
      </c>
      <c r="D8" s="18" t="s">
        <v>202</v>
      </c>
      <c r="E8" s="19" t="s">
        <v>22</v>
      </c>
      <c r="F8" s="19" t="s">
        <v>203</v>
      </c>
      <c r="G8" s="17" t="s">
        <v>204</v>
      </c>
      <c r="H8" s="19">
        <v>46</v>
      </c>
      <c r="I8" s="19" t="s">
        <v>205</v>
      </c>
      <c r="J8" s="19" t="s">
        <v>206</v>
      </c>
      <c r="K8" s="19">
        <v>47</v>
      </c>
      <c r="L8" s="19" t="s">
        <v>207</v>
      </c>
      <c r="M8" s="19" t="s">
        <v>206</v>
      </c>
      <c r="N8" s="19">
        <v>39</v>
      </c>
      <c r="O8" s="19" t="s">
        <v>208</v>
      </c>
      <c r="P8" s="20">
        <v>1</v>
      </c>
      <c r="Q8" s="19" t="s">
        <v>110</v>
      </c>
      <c r="R8" s="17">
        <v>30.73</v>
      </c>
    </row>
    <row r="9" spans="1:18" ht="15.75" thickBot="1">
      <c r="A9" s="17">
        <v>54</v>
      </c>
      <c r="B9" s="17">
        <v>216</v>
      </c>
      <c r="C9" s="17">
        <v>125</v>
      </c>
      <c r="D9" s="18" t="s">
        <v>61</v>
      </c>
      <c r="E9" s="19" t="s">
        <v>22</v>
      </c>
      <c r="F9" s="19" t="s">
        <v>209</v>
      </c>
      <c r="G9" s="17" t="s">
        <v>210</v>
      </c>
      <c r="H9" s="19">
        <v>55</v>
      </c>
      <c r="I9" s="19" t="s">
        <v>211</v>
      </c>
      <c r="J9" s="19" t="s">
        <v>190</v>
      </c>
      <c r="K9" s="19">
        <v>58</v>
      </c>
      <c r="L9" s="19" t="s">
        <v>212</v>
      </c>
      <c r="M9" s="19" t="s">
        <v>213</v>
      </c>
      <c r="N9" s="19">
        <v>58</v>
      </c>
      <c r="O9" s="19" t="s">
        <v>214</v>
      </c>
      <c r="P9" s="19">
        <v>6</v>
      </c>
      <c r="Q9" s="19" t="s">
        <v>67</v>
      </c>
      <c r="R9" s="17">
        <v>36.08</v>
      </c>
    </row>
    <row r="10" spans="1:18" ht="15.75" thickBot="1">
      <c r="A10" s="17">
        <v>54</v>
      </c>
      <c r="B10" s="17">
        <v>216</v>
      </c>
      <c r="C10" s="17">
        <v>125</v>
      </c>
      <c r="D10" s="18" t="s">
        <v>68</v>
      </c>
      <c r="E10" s="19" t="s">
        <v>22</v>
      </c>
      <c r="F10" s="19" t="s">
        <v>87</v>
      </c>
      <c r="G10" s="17" t="s">
        <v>210</v>
      </c>
      <c r="H10" s="19">
        <v>58</v>
      </c>
      <c r="I10" s="19" t="s">
        <v>215</v>
      </c>
      <c r="J10" s="19" t="s">
        <v>216</v>
      </c>
      <c r="K10" s="19">
        <v>56</v>
      </c>
      <c r="L10" s="19" t="s">
        <v>217</v>
      </c>
      <c r="M10" s="19" t="s">
        <v>218</v>
      </c>
      <c r="N10" s="19">
        <v>56</v>
      </c>
      <c r="O10" s="19" t="s">
        <v>219</v>
      </c>
      <c r="P10" s="19">
        <v>7</v>
      </c>
      <c r="Q10" s="19" t="s">
        <v>67</v>
      </c>
      <c r="R10" s="17">
        <v>36.08</v>
      </c>
    </row>
    <row r="11" spans="1:18" ht="15.75" thickBot="1">
      <c r="A11" s="17">
        <v>57</v>
      </c>
      <c r="B11" s="17">
        <v>228</v>
      </c>
      <c r="C11" s="17">
        <v>113</v>
      </c>
      <c r="D11" s="18" t="s">
        <v>220</v>
      </c>
      <c r="E11" s="19" t="s">
        <v>22</v>
      </c>
      <c r="F11" s="19" t="s">
        <v>221</v>
      </c>
      <c r="G11" s="17" t="s">
        <v>222</v>
      </c>
      <c r="H11" s="19">
        <v>59</v>
      </c>
      <c r="I11" s="19" t="s">
        <v>223</v>
      </c>
      <c r="J11" s="19" t="s">
        <v>224</v>
      </c>
      <c r="K11" s="19">
        <v>59</v>
      </c>
      <c r="L11" s="19" t="s">
        <v>225</v>
      </c>
      <c r="M11" s="19" t="s">
        <v>226</v>
      </c>
      <c r="N11" s="19">
        <v>60</v>
      </c>
      <c r="O11" s="19" t="s">
        <v>227</v>
      </c>
      <c r="P11" s="19">
        <v>9</v>
      </c>
      <c r="Q11" s="19" t="s">
        <v>67</v>
      </c>
      <c r="R11" s="17">
        <v>39.1</v>
      </c>
    </row>
    <row r="12" spans="1:18" ht="15.75" thickBot="1">
      <c r="A12" s="17">
        <v>66</v>
      </c>
      <c r="B12" s="17">
        <v>264</v>
      </c>
      <c r="C12" s="17">
        <v>77</v>
      </c>
      <c r="D12" s="18" t="s">
        <v>91</v>
      </c>
      <c r="E12" s="19">
        <v>59.01</v>
      </c>
      <c r="F12" s="19" t="s">
        <v>228</v>
      </c>
      <c r="G12" s="17" t="s">
        <v>229</v>
      </c>
      <c r="H12" s="19">
        <v>56</v>
      </c>
      <c r="I12" s="19" t="s">
        <v>230</v>
      </c>
      <c r="J12" s="19" t="s">
        <v>231</v>
      </c>
      <c r="K12" s="19">
        <v>69</v>
      </c>
      <c r="L12" s="19" t="s">
        <v>232</v>
      </c>
      <c r="M12" s="19" t="s">
        <v>233</v>
      </c>
      <c r="N12" s="19">
        <v>59</v>
      </c>
      <c r="O12" s="19" t="s">
        <v>234</v>
      </c>
      <c r="P12" s="19">
        <v>8</v>
      </c>
      <c r="Q12" s="19" t="s">
        <v>97</v>
      </c>
      <c r="R12" s="17">
        <v>45.12</v>
      </c>
    </row>
    <row r="13" spans="1:18" ht="15.75" thickBot="1">
      <c r="A13" s="17">
        <v>75</v>
      </c>
      <c r="B13" s="17">
        <v>300</v>
      </c>
      <c r="C13" s="17">
        <v>41</v>
      </c>
      <c r="D13" s="18" t="s">
        <v>235</v>
      </c>
      <c r="E13" s="19" t="s">
        <v>22</v>
      </c>
      <c r="F13" s="19" t="s">
        <v>236</v>
      </c>
      <c r="G13" s="17" t="s">
        <v>237</v>
      </c>
      <c r="H13" s="19">
        <v>75</v>
      </c>
      <c r="I13" s="19" t="s">
        <v>238</v>
      </c>
      <c r="J13" s="19" t="s">
        <v>239</v>
      </c>
      <c r="K13" s="19">
        <v>76</v>
      </c>
      <c r="L13" s="19" t="s">
        <v>240</v>
      </c>
      <c r="M13" s="19" t="s">
        <v>241</v>
      </c>
      <c r="N13" s="19">
        <v>69</v>
      </c>
      <c r="O13" s="19" t="s">
        <v>242</v>
      </c>
      <c r="P13" s="19">
        <v>4</v>
      </c>
      <c r="Q13" s="19" t="s">
        <v>135</v>
      </c>
      <c r="R13" s="17">
        <v>58.06</v>
      </c>
    </row>
    <row r="14" spans="1:18" ht="15.75" thickBot="1">
      <c r="A14" s="17">
        <v>77</v>
      </c>
      <c r="B14" s="17">
        <v>308</v>
      </c>
      <c r="C14" s="17">
        <v>33</v>
      </c>
      <c r="D14" s="18" t="s">
        <v>117</v>
      </c>
      <c r="E14" s="19" t="s">
        <v>22</v>
      </c>
      <c r="F14" s="19" t="s">
        <v>30</v>
      </c>
      <c r="G14" s="17" t="s">
        <v>243</v>
      </c>
      <c r="H14" s="19">
        <v>80</v>
      </c>
      <c r="I14" s="19" t="s">
        <v>244</v>
      </c>
      <c r="J14" s="19" t="s">
        <v>245</v>
      </c>
      <c r="K14" s="19">
        <v>78</v>
      </c>
      <c r="L14" s="19" t="s">
        <v>246</v>
      </c>
      <c r="M14" s="19" t="s">
        <v>247</v>
      </c>
      <c r="N14" s="19">
        <v>75</v>
      </c>
      <c r="O14" s="19" t="s">
        <v>248</v>
      </c>
      <c r="P14" s="20">
        <v>2</v>
      </c>
      <c r="Q14" s="19" t="s">
        <v>110</v>
      </c>
      <c r="R14" s="17">
        <v>66.03</v>
      </c>
    </row>
    <row r="15" spans="1:18" ht="15.75" thickBot="1">
      <c r="A15" s="17">
        <v>85</v>
      </c>
      <c r="B15" s="17">
        <v>340</v>
      </c>
      <c r="C15" s="17">
        <v>1</v>
      </c>
      <c r="D15" s="18" t="s">
        <v>136</v>
      </c>
      <c r="E15" s="19" t="s">
        <v>22</v>
      </c>
      <c r="F15" s="19" t="s">
        <v>249</v>
      </c>
      <c r="G15" s="17" t="s">
        <v>250</v>
      </c>
      <c r="H15" s="19">
        <v>85</v>
      </c>
      <c r="I15" s="19" t="s">
        <v>251</v>
      </c>
      <c r="J15" s="19" t="s">
        <v>252</v>
      </c>
      <c r="K15" s="19">
        <v>85</v>
      </c>
      <c r="L15" s="19" t="s">
        <v>253</v>
      </c>
      <c r="M15" s="19" t="s">
        <v>254</v>
      </c>
      <c r="N15" s="19">
        <v>85</v>
      </c>
      <c r="O15" s="19" t="s">
        <v>255</v>
      </c>
      <c r="P15" s="19">
        <v>4</v>
      </c>
      <c r="Q15" s="19" t="s">
        <v>110</v>
      </c>
      <c r="R15" s="17">
        <v>99.3</v>
      </c>
    </row>
    <row r="16" spans="1:18">
      <c r="A16" s="16"/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</row>
    <row r="17" spans="1:18" ht="15.75" thickBot="1">
      <c r="A17" s="1" t="s">
        <v>0</v>
      </c>
      <c r="B17" s="1" t="s">
        <v>1</v>
      </c>
      <c r="C17" s="1" t="s">
        <v>2</v>
      </c>
      <c r="D17" s="1" t="s">
        <v>3</v>
      </c>
      <c r="E17" s="1" t="s">
        <v>4</v>
      </c>
      <c r="F17" s="1" t="s">
        <v>5</v>
      </c>
      <c r="G17" s="1" t="s">
        <v>6</v>
      </c>
      <c r="H17" s="1" t="s">
        <v>7</v>
      </c>
      <c r="I17" s="1" t="s">
        <v>8</v>
      </c>
      <c r="J17" s="1" t="s">
        <v>166</v>
      </c>
      <c r="K17" s="1" t="s">
        <v>9</v>
      </c>
      <c r="L17" s="1" t="s">
        <v>10</v>
      </c>
      <c r="M17" s="1" t="s">
        <v>167</v>
      </c>
      <c r="N17" s="1" t="s">
        <v>9</v>
      </c>
      <c r="O17" s="1" t="s">
        <v>11</v>
      </c>
      <c r="P17" s="1" t="s">
        <v>12</v>
      </c>
      <c r="Q17" s="1" t="s">
        <v>13</v>
      </c>
      <c r="R17" s="2"/>
    </row>
    <row r="18" spans="1:18" ht="15.75" thickBot="1">
      <c r="A18" s="17">
        <v>7</v>
      </c>
      <c r="B18" s="17">
        <v>149</v>
      </c>
      <c r="C18" s="17">
        <v>192</v>
      </c>
      <c r="D18" s="18" t="s">
        <v>256</v>
      </c>
      <c r="E18" s="19" t="s">
        <v>22</v>
      </c>
      <c r="F18" s="19" t="s">
        <v>257</v>
      </c>
      <c r="G18" s="17" t="s">
        <v>258</v>
      </c>
      <c r="H18" s="19">
        <v>7</v>
      </c>
      <c r="I18" s="19" t="s">
        <v>259</v>
      </c>
      <c r="J18" s="19" t="s">
        <v>260</v>
      </c>
      <c r="K18" s="19">
        <v>7</v>
      </c>
      <c r="L18" s="19" t="s">
        <v>261</v>
      </c>
      <c r="M18" s="19" t="s">
        <v>233</v>
      </c>
      <c r="N18" s="19">
        <v>7</v>
      </c>
      <c r="O18" s="19" t="s">
        <v>262</v>
      </c>
      <c r="P18" s="20">
        <v>2</v>
      </c>
      <c r="Q18" s="19" t="s">
        <v>263</v>
      </c>
      <c r="R18" s="17">
        <v>94.49</v>
      </c>
    </row>
    <row r="19" spans="1:18" ht="15.75" thickBot="1">
      <c r="A19" s="17">
        <v>8</v>
      </c>
      <c r="B19" s="17">
        <v>170</v>
      </c>
      <c r="C19" s="17">
        <v>171</v>
      </c>
      <c r="D19" s="18" t="s">
        <v>154</v>
      </c>
      <c r="E19" s="19" t="s">
        <v>22</v>
      </c>
      <c r="F19" s="19" t="s">
        <v>264</v>
      </c>
      <c r="G19" s="17" t="s">
        <v>265</v>
      </c>
      <c r="H19" s="19">
        <v>8</v>
      </c>
      <c r="I19" s="19" t="s">
        <v>266</v>
      </c>
      <c r="J19" s="19" t="s">
        <v>267</v>
      </c>
      <c r="K19" s="19">
        <v>10</v>
      </c>
      <c r="L19" s="19" t="s">
        <v>268</v>
      </c>
      <c r="M19" s="19" t="s">
        <v>269</v>
      </c>
      <c r="N19" s="19">
        <v>8</v>
      </c>
      <c r="O19" s="19" t="s">
        <v>270</v>
      </c>
      <c r="P19" s="20">
        <v>1</v>
      </c>
      <c r="Q19" s="19" t="s">
        <v>135</v>
      </c>
      <c r="R19" s="17">
        <v>104.56</v>
      </c>
    </row>
    <row r="20" spans="1:18" ht="15.75" thickBot="1">
      <c r="A20" s="17">
        <v>15</v>
      </c>
      <c r="B20" s="17">
        <v>319</v>
      </c>
      <c r="C20" s="17">
        <v>22</v>
      </c>
      <c r="D20" s="18" t="s">
        <v>160</v>
      </c>
      <c r="E20" s="19" t="s">
        <v>22</v>
      </c>
      <c r="F20" s="19" t="s">
        <v>112</v>
      </c>
      <c r="G20" s="17" t="s">
        <v>271</v>
      </c>
      <c r="H20" s="19">
        <v>15</v>
      </c>
      <c r="I20" s="19" t="s">
        <v>272</v>
      </c>
      <c r="J20" s="19" t="s">
        <v>273</v>
      </c>
      <c r="K20" s="19">
        <v>16</v>
      </c>
      <c r="L20" s="19" t="s">
        <v>274</v>
      </c>
      <c r="M20" s="19" t="s">
        <v>213</v>
      </c>
      <c r="N20" s="19">
        <v>15</v>
      </c>
      <c r="O20" s="19" t="s">
        <v>275</v>
      </c>
      <c r="P20" s="19">
        <v>4</v>
      </c>
      <c r="Q20" s="19" t="s">
        <v>67</v>
      </c>
      <c r="R20" s="17">
        <v>268.67</v>
      </c>
    </row>
    <row r="21" spans="1:18" ht="15.75" thickBot="1">
      <c r="A21" s="17">
        <v>16</v>
      </c>
      <c r="B21" s="17">
        <v>340</v>
      </c>
      <c r="C21" s="17">
        <v>1</v>
      </c>
      <c r="D21" s="18" t="s">
        <v>276</v>
      </c>
      <c r="E21" s="19" t="s">
        <v>22</v>
      </c>
      <c r="F21" s="19" t="s">
        <v>81</v>
      </c>
      <c r="G21" s="17" t="s">
        <v>277</v>
      </c>
      <c r="H21" s="19">
        <v>16</v>
      </c>
      <c r="I21" s="19" t="s">
        <v>278</v>
      </c>
      <c r="J21" s="19" t="s">
        <v>279</v>
      </c>
      <c r="K21" s="19">
        <v>15</v>
      </c>
      <c r="L21" s="19" t="s">
        <v>280</v>
      </c>
      <c r="M21" s="19" t="s">
        <v>239</v>
      </c>
      <c r="N21" s="19">
        <v>16</v>
      </c>
      <c r="O21" s="19" t="s">
        <v>281</v>
      </c>
      <c r="P21" s="20">
        <v>3</v>
      </c>
      <c r="Q21" s="19" t="s">
        <v>97</v>
      </c>
      <c r="R21" s="17">
        <v>283.81</v>
      </c>
    </row>
  </sheetData>
  <mergeCells count="1">
    <mergeCell ref="A1:R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P20"/>
  <sheetViews>
    <sheetView workbookViewId="0">
      <selection sqref="A1:P1"/>
    </sheetView>
  </sheetViews>
  <sheetFormatPr defaultRowHeight="15"/>
  <cols>
    <col min="4" max="4" width="33.5703125" bestFit="1" customWidth="1"/>
    <col min="9" max="9" width="8.5703125" customWidth="1"/>
    <col min="13" max="13" width="19.140625" customWidth="1"/>
  </cols>
  <sheetData>
    <row r="1" spans="1:16" ht="27" customHeight="1">
      <c r="A1" s="77" t="s">
        <v>354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</row>
    <row r="2" spans="1:16" ht="15.75" thickBot="1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10</v>
      </c>
      <c r="L2" s="1" t="s">
        <v>9</v>
      </c>
      <c r="M2" s="1" t="s">
        <v>11</v>
      </c>
      <c r="N2" s="1" t="s">
        <v>12</v>
      </c>
      <c r="O2" s="1" t="s">
        <v>13</v>
      </c>
      <c r="P2" s="2"/>
    </row>
    <row r="3" spans="1:16" ht="15.75" thickBot="1">
      <c r="A3" s="5">
        <v>13</v>
      </c>
      <c r="B3" s="5">
        <v>40</v>
      </c>
      <c r="C3" s="5">
        <v>362</v>
      </c>
      <c r="D3" s="6" t="s">
        <v>14</v>
      </c>
      <c r="E3" s="7">
        <v>42.8</v>
      </c>
      <c r="F3" s="7" t="s">
        <v>282</v>
      </c>
      <c r="G3" s="5" t="s">
        <v>283</v>
      </c>
      <c r="H3" s="7">
        <v>17</v>
      </c>
      <c r="I3" s="7" t="s">
        <v>284</v>
      </c>
      <c r="J3" s="7">
        <v>5</v>
      </c>
      <c r="K3" s="7" t="s">
        <v>285</v>
      </c>
      <c r="L3" s="7">
        <v>20</v>
      </c>
      <c r="M3" s="7" t="s">
        <v>286</v>
      </c>
      <c r="N3" s="7">
        <v>6</v>
      </c>
      <c r="O3" s="7" t="s">
        <v>20</v>
      </c>
      <c r="P3" s="5">
        <v>25.22</v>
      </c>
    </row>
    <row r="4" spans="1:16" ht="15.75" thickBot="1">
      <c r="A4" s="5">
        <v>15</v>
      </c>
      <c r="B4" s="5">
        <v>46</v>
      </c>
      <c r="C4" s="5">
        <v>350</v>
      </c>
      <c r="D4" s="6" t="s">
        <v>287</v>
      </c>
      <c r="E4" s="15"/>
      <c r="F4" s="7" t="s">
        <v>288</v>
      </c>
      <c r="G4" s="5" t="s">
        <v>289</v>
      </c>
      <c r="H4" s="7">
        <v>19</v>
      </c>
      <c r="I4" s="7" t="s">
        <v>290</v>
      </c>
      <c r="J4" s="7">
        <v>1</v>
      </c>
      <c r="K4" s="7" t="s">
        <v>291</v>
      </c>
      <c r="L4" s="7">
        <v>37</v>
      </c>
      <c r="M4" s="7" t="s">
        <v>292</v>
      </c>
      <c r="N4" s="8">
        <v>2</v>
      </c>
      <c r="O4" s="7" t="s">
        <v>263</v>
      </c>
      <c r="P4" s="5">
        <v>29.75</v>
      </c>
    </row>
    <row r="5" spans="1:16" ht="15.75" thickBot="1">
      <c r="A5" s="5">
        <v>17</v>
      </c>
      <c r="B5" s="5">
        <v>52</v>
      </c>
      <c r="C5" s="5">
        <v>338</v>
      </c>
      <c r="D5" s="6" t="s">
        <v>49</v>
      </c>
      <c r="E5" s="7" t="s">
        <v>22</v>
      </c>
      <c r="F5" s="7" t="s">
        <v>293</v>
      </c>
      <c r="G5" s="5" t="s">
        <v>294</v>
      </c>
      <c r="H5" s="7">
        <v>21</v>
      </c>
      <c r="I5" s="7" t="s">
        <v>295</v>
      </c>
      <c r="J5" s="7">
        <v>2</v>
      </c>
      <c r="K5" s="7" t="s">
        <v>296</v>
      </c>
      <c r="L5" s="7">
        <v>42</v>
      </c>
      <c r="M5" s="7" t="s">
        <v>297</v>
      </c>
      <c r="N5" s="8">
        <v>2</v>
      </c>
      <c r="O5" s="7" t="s">
        <v>48</v>
      </c>
      <c r="P5" s="5">
        <v>31.35</v>
      </c>
    </row>
    <row r="6" spans="1:16" ht="15.75" thickBot="1">
      <c r="A6" s="5">
        <v>18</v>
      </c>
      <c r="B6" s="5">
        <v>55</v>
      </c>
      <c r="C6" s="5">
        <v>332</v>
      </c>
      <c r="D6" s="6" t="s">
        <v>21</v>
      </c>
      <c r="E6" s="7" t="s">
        <v>22</v>
      </c>
      <c r="F6" s="7" t="s">
        <v>298</v>
      </c>
      <c r="G6" s="5" t="s">
        <v>299</v>
      </c>
      <c r="H6" s="7">
        <v>24</v>
      </c>
      <c r="I6" s="7" t="s">
        <v>300</v>
      </c>
      <c r="J6" s="7">
        <v>19</v>
      </c>
      <c r="K6" s="7" t="s">
        <v>301</v>
      </c>
      <c r="L6" s="7">
        <v>14</v>
      </c>
      <c r="M6" s="7" t="s">
        <v>302</v>
      </c>
      <c r="N6" s="8">
        <v>2</v>
      </c>
      <c r="O6" s="7" t="s">
        <v>28</v>
      </c>
      <c r="P6" s="5">
        <v>34</v>
      </c>
    </row>
    <row r="7" spans="1:16" ht="15.75" thickBot="1">
      <c r="A7" s="5">
        <v>40</v>
      </c>
      <c r="B7" s="5">
        <v>123</v>
      </c>
      <c r="C7" s="5">
        <v>218</v>
      </c>
      <c r="D7" s="6" t="s">
        <v>55</v>
      </c>
      <c r="E7" s="7">
        <v>72.58</v>
      </c>
      <c r="F7" s="7" t="s">
        <v>303</v>
      </c>
      <c r="G7" s="5" t="s">
        <v>304</v>
      </c>
      <c r="H7" s="7">
        <v>37</v>
      </c>
      <c r="I7" s="7" t="s">
        <v>305</v>
      </c>
      <c r="J7" s="7">
        <v>33</v>
      </c>
      <c r="K7" s="7" t="s">
        <v>306</v>
      </c>
      <c r="L7" s="7">
        <v>55</v>
      </c>
      <c r="M7" s="7" t="s">
        <v>307</v>
      </c>
      <c r="N7" s="7">
        <v>4</v>
      </c>
      <c r="O7" s="7" t="s">
        <v>28</v>
      </c>
      <c r="P7" s="5">
        <v>57.07</v>
      </c>
    </row>
    <row r="8" spans="1:16" ht="15.75" thickBot="1">
      <c r="A8" s="5">
        <v>46</v>
      </c>
      <c r="B8" s="5">
        <v>141</v>
      </c>
      <c r="C8" s="5">
        <v>200</v>
      </c>
      <c r="D8" s="6" t="s">
        <v>61</v>
      </c>
      <c r="E8" s="7">
        <v>86.34</v>
      </c>
      <c r="F8" s="7" t="s">
        <v>308</v>
      </c>
      <c r="G8" s="5" t="s">
        <v>309</v>
      </c>
      <c r="H8" s="7">
        <v>39</v>
      </c>
      <c r="I8" s="7" t="s">
        <v>310</v>
      </c>
      <c r="J8" s="7">
        <v>42</v>
      </c>
      <c r="K8" s="7" t="s">
        <v>311</v>
      </c>
      <c r="L8" s="7">
        <v>63</v>
      </c>
      <c r="M8" s="7" t="s">
        <v>312</v>
      </c>
      <c r="N8" s="7">
        <v>7</v>
      </c>
      <c r="O8" s="7" t="s">
        <v>67</v>
      </c>
      <c r="P8" s="5">
        <v>63.48</v>
      </c>
    </row>
    <row r="9" spans="1:16" ht="15.75" thickBot="1">
      <c r="A9" s="5">
        <v>57</v>
      </c>
      <c r="B9" s="5">
        <v>175</v>
      </c>
      <c r="C9" s="5">
        <v>166</v>
      </c>
      <c r="D9" s="6" t="s">
        <v>313</v>
      </c>
      <c r="E9" s="7" t="s">
        <v>22</v>
      </c>
      <c r="F9" s="7" t="s">
        <v>203</v>
      </c>
      <c r="G9" s="5" t="s">
        <v>314</v>
      </c>
      <c r="H9" s="7">
        <v>47</v>
      </c>
      <c r="I9" s="7" t="s">
        <v>315</v>
      </c>
      <c r="J9" s="7">
        <v>53</v>
      </c>
      <c r="K9" s="7" t="s">
        <v>316</v>
      </c>
      <c r="L9" s="7">
        <v>75</v>
      </c>
      <c r="M9" s="7" t="s">
        <v>317</v>
      </c>
      <c r="N9" s="7">
        <v>9</v>
      </c>
      <c r="O9" s="7" t="s">
        <v>263</v>
      </c>
      <c r="P9" s="5">
        <v>72.88</v>
      </c>
    </row>
    <row r="10" spans="1:16" ht="15.75" thickBot="1">
      <c r="A10" s="5">
        <v>62</v>
      </c>
      <c r="B10" s="5">
        <v>190</v>
      </c>
      <c r="C10" s="5">
        <v>151</v>
      </c>
      <c r="D10" s="6" t="s">
        <v>318</v>
      </c>
      <c r="E10" s="7">
        <v>84.59</v>
      </c>
      <c r="F10" s="7" t="s">
        <v>37</v>
      </c>
      <c r="G10" s="5" t="s">
        <v>319</v>
      </c>
      <c r="H10" s="7">
        <v>45</v>
      </c>
      <c r="I10" s="7" t="s">
        <v>320</v>
      </c>
      <c r="J10" s="7">
        <v>70</v>
      </c>
      <c r="K10" s="7" t="s">
        <v>321</v>
      </c>
      <c r="L10" s="7">
        <v>77</v>
      </c>
      <c r="M10" s="7" t="s">
        <v>322</v>
      </c>
      <c r="N10" s="7">
        <v>4</v>
      </c>
      <c r="O10" s="7" t="s">
        <v>323</v>
      </c>
      <c r="P10" s="5">
        <v>80.760000000000005</v>
      </c>
    </row>
    <row r="11" spans="1:16" ht="15.75" thickBot="1">
      <c r="A11" s="5">
        <v>67</v>
      </c>
      <c r="B11" s="5">
        <v>205</v>
      </c>
      <c r="C11" s="5">
        <v>136</v>
      </c>
      <c r="D11" s="6" t="s">
        <v>324</v>
      </c>
      <c r="E11" s="7">
        <v>85.95</v>
      </c>
      <c r="F11" s="7" t="s">
        <v>325</v>
      </c>
      <c r="G11" s="5" t="s">
        <v>326</v>
      </c>
      <c r="H11" s="7">
        <v>62</v>
      </c>
      <c r="I11" s="7" t="s">
        <v>327</v>
      </c>
      <c r="J11" s="7">
        <v>59</v>
      </c>
      <c r="K11" s="7" t="s">
        <v>328</v>
      </c>
      <c r="L11" s="7">
        <v>93</v>
      </c>
      <c r="M11" s="7" t="s">
        <v>329</v>
      </c>
      <c r="N11" s="8">
        <v>3</v>
      </c>
      <c r="O11" s="7" t="s">
        <v>97</v>
      </c>
      <c r="P11" s="5">
        <v>86.96</v>
      </c>
    </row>
    <row r="12" spans="1:16" ht="15.75" thickBot="1">
      <c r="A12" s="5">
        <v>75</v>
      </c>
      <c r="B12" s="5">
        <v>230</v>
      </c>
      <c r="C12" s="5">
        <v>111</v>
      </c>
      <c r="D12" s="6" t="s">
        <v>330</v>
      </c>
      <c r="E12" s="7" t="s">
        <v>22</v>
      </c>
      <c r="F12" s="7" t="s">
        <v>69</v>
      </c>
      <c r="G12" s="5" t="s">
        <v>331</v>
      </c>
      <c r="H12" s="7">
        <v>92</v>
      </c>
      <c r="I12" s="7" t="s">
        <v>332</v>
      </c>
      <c r="J12" s="7">
        <v>58</v>
      </c>
      <c r="K12" s="7" t="s">
        <v>333</v>
      </c>
      <c r="L12" s="7">
        <v>68</v>
      </c>
      <c r="M12" s="7" t="s">
        <v>334</v>
      </c>
      <c r="N12" s="7">
        <v>13</v>
      </c>
      <c r="O12" s="7" t="s">
        <v>263</v>
      </c>
      <c r="P12" s="5">
        <v>99.5</v>
      </c>
    </row>
    <row r="13" spans="1:16" ht="15.75" thickBot="1">
      <c r="A13" s="5">
        <v>87</v>
      </c>
      <c r="B13" s="5">
        <v>266</v>
      </c>
      <c r="C13" s="5">
        <v>75</v>
      </c>
      <c r="D13" s="6" t="s">
        <v>335</v>
      </c>
      <c r="E13" s="7" t="s">
        <v>22</v>
      </c>
      <c r="F13" s="7" t="s">
        <v>236</v>
      </c>
      <c r="G13" s="5" t="s">
        <v>336</v>
      </c>
      <c r="H13" s="7">
        <v>98</v>
      </c>
      <c r="I13" s="7" t="s">
        <v>337</v>
      </c>
      <c r="J13" s="7">
        <v>77</v>
      </c>
      <c r="K13" s="7" t="s">
        <v>338</v>
      </c>
      <c r="L13" s="7">
        <v>70</v>
      </c>
      <c r="M13" s="7" t="s">
        <v>339</v>
      </c>
      <c r="N13" s="7">
        <v>17</v>
      </c>
      <c r="O13" s="7" t="s">
        <v>263</v>
      </c>
      <c r="P13" s="5">
        <v>117.96</v>
      </c>
    </row>
    <row r="14" spans="1:16" ht="15.75" thickBot="1">
      <c r="A14" s="5">
        <v>108</v>
      </c>
      <c r="B14" s="5">
        <v>331</v>
      </c>
      <c r="C14" s="5">
        <v>10</v>
      </c>
      <c r="D14" s="6" t="s">
        <v>136</v>
      </c>
      <c r="E14" s="7" t="s">
        <v>22</v>
      </c>
      <c r="F14" s="7" t="s">
        <v>340</v>
      </c>
      <c r="G14" s="5" t="s">
        <v>341</v>
      </c>
      <c r="H14" s="7">
        <v>72</v>
      </c>
      <c r="I14" s="7" t="s">
        <v>342</v>
      </c>
      <c r="J14" s="7">
        <v>104</v>
      </c>
      <c r="K14" s="7" t="s">
        <v>343</v>
      </c>
      <c r="L14" s="7">
        <v>111</v>
      </c>
      <c r="M14" s="7" t="s">
        <v>344</v>
      </c>
      <c r="N14" s="7">
        <v>6</v>
      </c>
      <c r="O14" s="7" t="s">
        <v>110</v>
      </c>
      <c r="P14" s="5">
        <v>155.72999999999999</v>
      </c>
    </row>
    <row r="15" spans="1:16" ht="15.75" thickBot="1">
      <c r="A15" s="5">
        <v>109</v>
      </c>
      <c r="B15" s="5">
        <v>334</v>
      </c>
      <c r="C15" s="5">
        <v>7</v>
      </c>
      <c r="D15" s="6" t="s">
        <v>235</v>
      </c>
      <c r="E15" s="7" t="s">
        <v>22</v>
      </c>
      <c r="F15" s="7" t="s">
        <v>56</v>
      </c>
      <c r="G15" s="5" t="s">
        <v>345</v>
      </c>
      <c r="H15" s="7">
        <v>111</v>
      </c>
      <c r="I15" s="7" t="s">
        <v>346</v>
      </c>
      <c r="J15" s="7">
        <v>96</v>
      </c>
      <c r="K15" s="7" t="s">
        <v>347</v>
      </c>
      <c r="L15" s="7">
        <v>106</v>
      </c>
      <c r="M15" s="7" t="s">
        <v>348</v>
      </c>
      <c r="N15" s="8">
        <v>3</v>
      </c>
      <c r="O15" s="7" t="s">
        <v>135</v>
      </c>
      <c r="P15" s="5">
        <v>168.34</v>
      </c>
    </row>
    <row r="16" spans="1:16" ht="15.75" thickBot="1">
      <c r="A16" s="5">
        <v>111</v>
      </c>
      <c r="B16" s="5">
        <v>340</v>
      </c>
      <c r="C16" s="5">
        <v>1</v>
      </c>
      <c r="D16" s="6" t="s">
        <v>123</v>
      </c>
      <c r="E16" s="7" t="s">
        <v>22</v>
      </c>
      <c r="F16" s="7" t="s">
        <v>349</v>
      </c>
      <c r="G16" s="5" t="s">
        <v>350</v>
      </c>
      <c r="H16" s="7">
        <v>110</v>
      </c>
      <c r="I16" s="7" t="s">
        <v>351</v>
      </c>
      <c r="J16" s="7">
        <v>108</v>
      </c>
      <c r="K16" s="7" t="s">
        <v>352</v>
      </c>
      <c r="L16" s="7">
        <v>104</v>
      </c>
      <c r="M16" s="7" t="s">
        <v>353</v>
      </c>
      <c r="N16" s="7">
        <v>17</v>
      </c>
      <c r="O16" s="7" t="s">
        <v>67</v>
      </c>
      <c r="P16" s="5">
        <v>177.95</v>
      </c>
    </row>
    <row r="17" spans="1:16">
      <c r="A17" s="16"/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</row>
    <row r="18" spans="1:16" ht="15.75" thickBot="1">
      <c r="A18" s="1" t="s">
        <v>0</v>
      </c>
      <c r="B18" s="1" t="s">
        <v>1</v>
      </c>
      <c r="C18" s="1" t="s">
        <v>2</v>
      </c>
      <c r="D18" s="1" t="s">
        <v>3</v>
      </c>
      <c r="E18" s="1" t="s">
        <v>4</v>
      </c>
      <c r="F18" s="1" t="s">
        <v>5</v>
      </c>
      <c r="G18" s="1" t="s">
        <v>6</v>
      </c>
      <c r="H18" s="1" t="s">
        <v>7</v>
      </c>
      <c r="I18" s="1" t="s">
        <v>8</v>
      </c>
      <c r="J18" s="1" t="s">
        <v>9</v>
      </c>
      <c r="K18" s="1" t="s">
        <v>10</v>
      </c>
      <c r="L18" s="1" t="s">
        <v>9</v>
      </c>
      <c r="M18" s="1" t="s">
        <v>11</v>
      </c>
      <c r="N18" s="1" t="s">
        <v>12</v>
      </c>
      <c r="O18" s="1" t="s">
        <v>13</v>
      </c>
      <c r="P18" s="2"/>
    </row>
    <row r="19" spans="1:16" ht="15.75" thickBot="1">
      <c r="A19" s="5">
        <v>8</v>
      </c>
      <c r="B19" s="5">
        <v>160</v>
      </c>
      <c r="C19" s="5">
        <v>181</v>
      </c>
      <c r="D19" s="6" t="s">
        <v>148</v>
      </c>
      <c r="E19" s="7">
        <v>118.35</v>
      </c>
      <c r="F19" s="7" t="s">
        <v>355</v>
      </c>
      <c r="G19" s="5" t="s">
        <v>356</v>
      </c>
      <c r="H19" s="7">
        <v>10</v>
      </c>
      <c r="I19" s="7" t="s">
        <v>357</v>
      </c>
      <c r="J19" s="7">
        <v>9</v>
      </c>
      <c r="K19" s="7" t="s">
        <v>358</v>
      </c>
      <c r="L19" s="7">
        <v>2</v>
      </c>
      <c r="M19" s="7" t="s">
        <v>359</v>
      </c>
      <c r="N19" s="8">
        <v>1</v>
      </c>
      <c r="O19" s="7" t="s">
        <v>35</v>
      </c>
      <c r="P19" s="5">
        <v>109.12</v>
      </c>
    </row>
    <row r="20" spans="1:16" ht="15.75" thickBot="1">
      <c r="A20" s="5">
        <v>9</v>
      </c>
      <c r="B20" s="5">
        <v>180</v>
      </c>
      <c r="C20" s="5">
        <v>161</v>
      </c>
      <c r="D20" s="6" t="s">
        <v>256</v>
      </c>
      <c r="E20" s="7">
        <v>150.05000000000001</v>
      </c>
      <c r="F20" s="7" t="s">
        <v>360</v>
      </c>
      <c r="G20" s="5" t="s">
        <v>361</v>
      </c>
      <c r="H20" s="7">
        <v>9</v>
      </c>
      <c r="I20" s="7" t="s">
        <v>362</v>
      </c>
      <c r="J20" s="7">
        <v>7</v>
      </c>
      <c r="K20" s="7" t="s">
        <v>363</v>
      </c>
      <c r="L20" s="7">
        <v>11</v>
      </c>
      <c r="M20" s="7" t="s">
        <v>364</v>
      </c>
      <c r="N20" s="8">
        <v>2</v>
      </c>
      <c r="O20" s="7" t="s">
        <v>263</v>
      </c>
      <c r="P20" s="5">
        <v>124.34</v>
      </c>
    </row>
  </sheetData>
  <mergeCells count="1">
    <mergeCell ref="A1:P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P27"/>
  <sheetViews>
    <sheetView workbookViewId="0">
      <selection sqref="A1:P1"/>
    </sheetView>
  </sheetViews>
  <sheetFormatPr defaultRowHeight="15"/>
  <cols>
    <col min="4" max="4" width="33.7109375" customWidth="1"/>
    <col min="9" max="9" width="13" customWidth="1"/>
    <col min="13" max="13" width="14" customWidth="1"/>
  </cols>
  <sheetData>
    <row r="1" spans="1:16" ht="22.5" customHeight="1">
      <c r="A1" s="77" t="s">
        <v>479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</row>
    <row r="2" spans="1:16" s="3" customFormat="1" ht="15.75" thickBot="1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10</v>
      </c>
      <c r="L2" s="1" t="s">
        <v>9</v>
      </c>
      <c r="M2" s="1" t="s">
        <v>11</v>
      </c>
      <c r="N2" s="1" t="s">
        <v>12</v>
      </c>
      <c r="O2" s="1" t="s">
        <v>13</v>
      </c>
      <c r="P2" s="2"/>
    </row>
    <row r="3" spans="1:16" ht="15.75" thickBot="1">
      <c r="A3" s="5">
        <v>19</v>
      </c>
      <c r="B3" s="5">
        <v>36</v>
      </c>
      <c r="C3" s="5">
        <v>370</v>
      </c>
      <c r="D3" s="6" t="s">
        <v>14</v>
      </c>
      <c r="E3" s="7">
        <v>219.85</v>
      </c>
      <c r="F3" s="7" t="s">
        <v>365</v>
      </c>
      <c r="G3" s="5" t="s">
        <v>366</v>
      </c>
      <c r="H3" s="7">
        <v>22</v>
      </c>
      <c r="I3" s="7" t="s">
        <v>367</v>
      </c>
      <c r="J3" s="7">
        <v>16</v>
      </c>
      <c r="K3" s="7" t="s">
        <v>368</v>
      </c>
      <c r="L3" s="7">
        <v>36</v>
      </c>
      <c r="M3" s="7" t="s">
        <v>369</v>
      </c>
      <c r="N3" s="7">
        <v>4</v>
      </c>
      <c r="O3" s="7" t="s">
        <v>20</v>
      </c>
      <c r="P3" s="5">
        <v>117.58</v>
      </c>
    </row>
    <row r="4" spans="1:16" ht="15.75" thickBot="1">
      <c r="A4" s="5">
        <v>25</v>
      </c>
      <c r="B4" s="5">
        <v>47</v>
      </c>
      <c r="C4" s="5">
        <v>348</v>
      </c>
      <c r="D4" s="6" t="s">
        <v>370</v>
      </c>
      <c r="E4" s="7">
        <v>283.36</v>
      </c>
      <c r="F4" s="7" t="s">
        <v>23</v>
      </c>
      <c r="G4" s="5" t="s">
        <v>371</v>
      </c>
      <c r="H4" s="7">
        <v>61</v>
      </c>
      <c r="I4" s="7" t="s">
        <v>372</v>
      </c>
      <c r="J4" s="7">
        <v>53</v>
      </c>
      <c r="K4" s="7" t="s">
        <v>373</v>
      </c>
      <c r="L4" s="7">
        <v>11</v>
      </c>
      <c r="M4" s="7" t="s">
        <v>374</v>
      </c>
      <c r="N4" s="7">
        <v>5</v>
      </c>
      <c r="O4" s="7" t="s">
        <v>20</v>
      </c>
      <c r="P4" s="5">
        <v>140.06</v>
      </c>
    </row>
    <row r="5" spans="1:16" ht="15.75" thickBot="1">
      <c r="A5" s="5">
        <v>27</v>
      </c>
      <c r="B5" s="5">
        <v>51</v>
      </c>
      <c r="C5" s="5">
        <v>340</v>
      </c>
      <c r="D5" s="6" t="s">
        <v>287</v>
      </c>
      <c r="E5" s="15"/>
      <c r="F5" s="7" t="s">
        <v>375</v>
      </c>
      <c r="G5" s="5" t="s">
        <v>376</v>
      </c>
      <c r="H5" s="7">
        <v>35</v>
      </c>
      <c r="I5" s="7" t="s">
        <v>342</v>
      </c>
      <c r="J5" s="7">
        <v>20</v>
      </c>
      <c r="K5" s="7" t="s">
        <v>377</v>
      </c>
      <c r="L5" s="7">
        <v>51</v>
      </c>
      <c r="M5" s="7" t="s">
        <v>378</v>
      </c>
      <c r="N5" s="7">
        <v>7</v>
      </c>
      <c r="O5" s="7" t="s">
        <v>263</v>
      </c>
      <c r="P5" s="5">
        <v>143.15</v>
      </c>
    </row>
    <row r="6" spans="1:16" ht="15.75" thickBot="1">
      <c r="A6" s="5">
        <v>29</v>
      </c>
      <c r="B6" s="5">
        <v>54</v>
      </c>
      <c r="C6" s="5">
        <v>334</v>
      </c>
      <c r="D6" s="6" t="s">
        <v>379</v>
      </c>
      <c r="E6" s="7">
        <v>199.02</v>
      </c>
      <c r="F6" s="7" t="s">
        <v>380</v>
      </c>
      <c r="G6" s="5" t="s">
        <v>381</v>
      </c>
      <c r="H6" s="7">
        <v>24</v>
      </c>
      <c r="I6" s="7" t="s">
        <v>382</v>
      </c>
      <c r="J6" s="7">
        <v>43</v>
      </c>
      <c r="K6" s="7" t="s">
        <v>383</v>
      </c>
      <c r="L6" s="7">
        <v>45</v>
      </c>
      <c r="M6" s="7" t="s">
        <v>384</v>
      </c>
      <c r="N6" s="8">
        <v>1</v>
      </c>
      <c r="O6" s="7" t="s">
        <v>97</v>
      </c>
      <c r="P6" s="5">
        <v>148.69</v>
      </c>
    </row>
    <row r="7" spans="1:16" ht="15.75" thickBot="1">
      <c r="A7" s="5">
        <v>33</v>
      </c>
      <c r="B7" s="5">
        <v>62</v>
      </c>
      <c r="C7" s="5">
        <v>318</v>
      </c>
      <c r="D7" s="6" t="s">
        <v>194</v>
      </c>
      <c r="E7" s="7">
        <v>335.08</v>
      </c>
      <c r="F7" s="7" t="s">
        <v>385</v>
      </c>
      <c r="G7" s="5" t="s">
        <v>386</v>
      </c>
      <c r="H7" s="7">
        <v>50</v>
      </c>
      <c r="I7" s="7" t="s">
        <v>387</v>
      </c>
      <c r="J7" s="7">
        <v>25</v>
      </c>
      <c r="K7" s="7" t="s">
        <v>388</v>
      </c>
      <c r="L7" s="7">
        <v>55</v>
      </c>
      <c r="M7" s="7" t="s">
        <v>389</v>
      </c>
      <c r="N7" s="7">
        <v>6</v>
      </c>
      <c r="O7" s="7" t="s">
        <v>20</v>
      </c>
      <c r="P7" s="5">
        <v>157.65</v>
      </c>
    </row>
    <row r="8" spans="1:16" ht="15.75" thickBot="1">
      <c r="A8" s="5">
        <v>41</v>
      </c>
      <c r="B8" s="5">
        <v>77</v>
      </c>
      <c r="C8" s="5">
        <v>288</v>
      </c>
      <c r="D8" s="6" t="s">
        <v>49</v>
      </c>
      <c r="E8" s="7">
        <v>283.07</v>
      </c>
      <c r="F8" s="7" t="s">
        <v>37</v>
      </c>
      <c r="G8" s="5" t="s">
        <v>390</v>
      </c>
      <c r="H8" s="7">
        <v>34</v>
      </c>
      <c r="I8" s="7" t="s">
        <v>391</v>
      </c>
      <c r="J8" s="7">
        <v>26</v>
      </c>
      <c r="K8" s="7" t="s">
        <v>392</v>
      </c>
      <c r="L8" s="7">
        <v>78</v>
      </c>
      <c r="M8" s="7" t="s">
        <v>393</v>
      </c>
      <c r="N8" s="7">
        <v>6</v>
      </c>
      <c r="O8" s="7" t="s">
        <v>48</v>
      </c>
      <c r="P8" s="5">
        <v>171</v>
      </c>
    </row>
    <row r="9" spans="1:16" ht="15.75" thickBot="1">
      <c r="A9" s="5">
        <v>49</v>
      </c>
      <c r="B9" s="5">
        <v>92</v>
      </c>
      <c r="C9" s="5">
        <v>258</v>
      </c>
      <c r="D9" s="6" t="s">
        <v>394</v>
      </c>
      <c r="E9" s="7">
        <v>281.73</v>
      </c>
      <c r="F9" s="7" t="s">
        <v>395</v>
      </c>
      <c r="G9" s="5" t="s">
        <v>396</v>
      </c>
      <c r="H9" s="7">
        <v>43</v>
      </c>
      <c r="I9" s="7" t="s">
        <v>397</v>
      </c>
      <c r="J9" s="7">
        <v>30</v>
      </c>
      <c r="K9" s="7" t="s">
        <v>398</v>
      </c>
      <c r="L9" s="7">
        <v>90</v>
      </c>
      <c r="M9" s="7" t="s">
        <v>399</v>
      </c>
      <c r="N9" s="7">
        <v>10</v>
      </c>
      <c r="O9" s="7" t="s">
        <v>263</v>
      </c>
      <c r="P9" s="5">
        <v>187.78</v>
      </c>
    </row>
    <row r="10" spans="1:16" ht="15.75" thickBot="1">
      <c r="A10" s="5">
        <v>57</v>
      </c>
      <c r="B10" s="5">
        <v>107</v>
      </c>
      <c r="C10" s="5">
        <v>234</v>
      </c>
      <c r="D10" s="6" t="s">
        <v>400</v>
      </c>
      <c r="E10" s="7">
        <v>255.99</v>
      </c>
      <c r="F10" s="7" t="s">
        <v>188</v>
      </c>
      <c r="G10" s="5" t="s">
        <v>401</v>
      </c>
      <c r="H10" s="7">
        <v>73</v>
      </c>
      <c r="I10" s="7" t="s">
        <v>402</v>
      </c>
      <c r="J10" s="7">
        <v>50</v>
      </c>
      <c r="K10" s="7" t="s">
        <v>403</v>
      </c>
      <c r="L10" s="7">
        <v>72</v>
      </c>
      <c r="M10" s="7" t="s">
        <v>404</v>
      </c>
      <c r="N10" s="7">
        <v>9</v>
      </c>
      <c r="O10" s="7" t="s">
        <v>67</v>
      </c>
      <c r="P10" s="5">
        <v>204.71</v>
      </c>
    </row>
    <row r="11" spans="1:16" ht="15.75" thickBot="1">
      <c r="A11" s="5">
        <v>60</v>
      </c>
      <c r="B11" s="5">
        <v>113</v>
      </c>
      <c r="C11" s="5">
        <v>228</v>
      </c>
      <c r="D11" s="6" t="s">
        <v>61</v>
      </c>
      <c r="E11" s="7">
        <v>383.69</v>
      </c>
      <c r="F11" s="7" t="s">
        <v>405</v>
      </c>
      <c r="G11" s="5" t="s">
        <v>406</v>
      </c>
      <c r="H11" s="7">
        <v>78</v>
      </c>
      <c r="I11" s="7" t="s">
        <v>407</v>
      </c>
      <c r="J11" s="7">
        <v>42</v>
      </c>
      <c r="K11" s="7" t="s">
        <v>240</v>
      </c>
      <c r="L11" s="7">
        <v>81</v>
      </c>
      <c r="M11" s="7" t="s">
        <v>408</v>
      </c>
      <c r="N11" s="7">
        <v>10</v>
      </c>
      <c r="O11" s="7" t="s">
        <v>67</v>
      </c>
      <c r="P11" s="5">
        <v>211.23</v>
      </c>
    </row>
    <row r="12" spans="1:16" ht="15.75" thickBot="1">
      <c r="A12" s="5">
        <v>64</v>
      </c>
      <c r="B12" s="5">
        <v>120</v>
      </c>
      <c r="C12" s="5">
        <v>221</v>
      </c>
      <c r="D12" s="6" t="s">
        <v>409</v>
      </c>
      <c r="E12" s="7">
        <v>352.3</v>
      </c>
      <c r="F12" s="7" t="s">
        <v>410</v>
      </c>
      <c r="G12" s="5" t="s">
        <v>411</v>
      </c>
      <c r="H12" s="7">
        <v>69</v>
      </c>
      <c r="I12" s="7" t="s">
        <v>412</v>
      </c>
      <c r="J12" s="7">
        <v>59</v>
      </c>
      <c r="K12" s="7" t="s">
        <v>413</v>
      </c>
      <c r="L12" s="7">
        <v>93</v>
      </c>
      <c r="M12" s="7" t="s">
        <v>414</v>
      </c>
      <c r="N12" s="7">
        <v>6</v>
      </c>
      <c r="O12" s="7" t="s">
        <v>97</v>
      </c>
      <c r="P12" s="5">
        <v>221.65</v>
      </c>
    </row>
    <row r="13" spans="1:16" ht="15.75" thickBot="1">
      <c r="A13" s="5">
        <v>92</v>
      </c>
      <c r="B13" s="5">
        <v>173</v>
      </c>
      <c r="C13" s="5">
        <v>168</v>
      </c>
      <c r="D13" s="6" t="s">
        <v>415</v>
      </c>
      <c r="E13" s="7" t="s">
        <v>22</v>
      </c>
      <c r="F13" s="7" t="s">
        <v>416</v>
      </c>
      <c r="G13" s="5" t="s">
        <v>417</v>
      </c>
      <c r="H13" s="7">
        <v>110</v>
      </c>
      <c r="I13" s="7" t="s">
        <v>418</v>
      </c>
      <c r="J13" s="7">
        <v>106</v>
      </c>
      <c r="K13" s="7" t="s">
        <v>419</v>
      </c>
      <c r="L13" s="7">
        <v>26</v>
      </c>
      <c r="M13" s="7" t="s">
        <v>420</v>
      </c>
      <c r="N13" s="7">
        <v>15</v>
      </c>
      <c r="O13" s="7" t="s">
        <v>67</v>
      </c>
      <c r="P13" s="5">
        <v>280.93</v>
      </c>
    </row>
    <row r="14" spans="1:16" ht="15.75" thickBot="1">
      <c r="A14" s="5">
        <v>101</v>
      </c>
      <c r="B14" s="5">
        <v>190</v>
      </c>
      <c r="C14" s="5">
        <v>151</v>
      </c>
      <c r="D14" s="6" t="s">
        <v>421</v>
      </c>
      <c r="E14" s="7" t="s">
        <v>22</v>
      </c>
      <c r="F14" s="7" t="s">
        <v>360</v>
      </c>
      <c r="G14" s="5" t="s">
        <v>422</v>
      </c>
      <c r="H14" s="7">
        <v>66</v>
      </c>
      <c r="I14" s="7" t="s">
        <v>423</v>
      </c>
      <c r="J14" s="7">
        <v>108</v>
      </c>
      <c r="K14" s="7" t="s">
        <v>424</v>
      </c>
      <c r="L14" s="7">
        <v>104</v>
      </c>
      <c r="M14" s="7" t="s">
        <v>425</v>
      </c>
      <c r="N14" s="7">
        <v>21</v>
      </c>
      <c r="O14" s="7" t="s">
        <v>263</v>
      </c>
      <c r="P14" s="5">
        <v>307.48</v>
      </c>
    </row>
    <row r="15" spans="1:16" ht="15.75" thickBot="1">
      <c r="A15" s="5">
        <v>104</v>
      </c>
      <c r="B15" s="5">
        <v>195</v>
      </c>
      <c r="C15" s="5">
        <v>146</v>
      </c>
      <c r="D15" s="6" t="s">
        <v>202</v>
      </c>
      <c r="E15" s="7">
        <v>324.33</v>
      </c>
      <c r="F15" s="7" t="s">
        <v>426</v>
      </c>
      <c r="G15" s="5" t="s">
        <v>427</v>
      </c>
      <c r="H15" s="7">
        <v>123</v>
      </c>
      <c r="I15" s="7" t="s">
        <v>428</v>
      </c>
      <c r="J15" s="7">
        <v>100</v>
      </c>
      <c r="K15" s="7" t="s">
        <v>429</v>
      </c>
      <c r="L15" s="7">
        <v>73</v>
      </c>
      <c r="M15" s="7" t="s">
        <v>430</v>
      </c>
      <c r="N15" s="8">
        <v>1</v>
      </c>
      <c r="O15" s="7" t="s">
        <v>110</v>
      </c>
      <c r="P15" s="5">
        <v>326.04000000000002</v>
      </c>
    </row>
    <row r="16" spans="1:16" ht="15.75" thickBot="1">
      <c r="A16" s="5">
        <v>120</v>
      </c>
      <c r="B16" s="5">
        <v>225</v>
      </c>
      <c r="C16" s="5">
        <v>116</v>
      </c>
      <c r="D16" s="6" t="s">
        <v>324</v>
      </c>
      <c r="E16" s="7">
        <v>446.77</v>
      </c>
      <c r="F16" s="7" t="s">
        <v>431</v>
      </c>
      <c r="G16" s="5" t="s">
        <v>432</v>
      </c>
      <c r="H16" s="7">
        <v>111</v>
      </c>
      <c r="I16" s="7" t="s">
        <v>433</v>
      </c>
      <c r="J16" s="15"/>
      <c r="K16" s="15"/>
      <c r="L16" s="7">
        <v>181</v>
      </c>
      <c r="M16" s="7" t="s">
        <v>434</v>
      </c>
      <c r="N16" s="7">
        <v>15</v>
      </c>
      <c r="O16" s="7" t="s">
        <v>97</v>
      </c>
      <c r="P16" s="5">
        <v>377.34</v>
      </c>
    </row>
    <row r="17" spans="1:16" ht="15.75" thickBot="1">
      <c r="A17" s="5">
        <v>125</v>
      </c>
      <c r="B17" s="5">
        <v>235</v>
      </c>
      <c r="C17" s="5">
        <v>106</v>
      </c>
      <c r="D17" s="6" t="s">
        <v>55</v>
      </c>
      <c r="E17" s="7">
        <v>310</v>
      </c>
      <c r="F17" s="7" t="s">
        <v>435</v>
      </c>
      <c r="G17" s="5" t="s">
        <v>436</v>
      </c>
      <c r="H17" s="7">
        <v>90</v>
      </c>
      <c r="I17" s="7" t="s">
        <v>437</v>
      </c>
      <c r="J17" s="7">
        <v>90</v>
      </c>
      <c r="K17" s="7" t="s">
        <v>438</v>
      </c>
      <c r="L17" s="7">
        <v>168</v>
      </c>
      <c r="M17" s="7" t="s">
        <v>439</v>
      </c>
      <c r="N17" s="7">
        <v>4</v>
      </c>
      <c r="O17" s="7" t="s">
        <v>28</v>
      </c>
      <c r="P17" s="5">
        <v>386.14</v>
      </c>
    </row>
    <row r="18" spans="1:16" ht="15.75" thickBot="1">
      <c r="A18" s="5">
        <v>127</v>
      </c>
      <c r="B18" s="5">
        <v>239</v>
      </c>
      <c r="C18" s="5">
        <v>102</v>
      </c>
      <c r="D18" s="6" t="s">
        <v>440</v>
      </c>
      <c r="E18" s="7" t="s">
        <v>22</v>
      </c>
      <c r="F18" s="7" t="s">
        <v>209</v>
      </c>
      <c r="G18" s="5" t="s">
        <v>441</v>
      </c>
      <c r="H18" s="7">
        <v>126</v>
      </c>
      <c r="I18" s="7" t="s">
        <v>442</v>
      </c>
      <c r="J18" s="7">
        <v>128</v>
      </c>
      <c r="K18" s="7" t="s">
        <v>443</v>
      </c>
      <c r="L18" s="7">
        <v>109</v>
      </c>
      <c r="M18" s="7" t="s">
        <v>444</v>
      </c>
      <c r="N18" s="7">
        <v>30</v>
      </c>
      <c r="O18" s="7" t="s">
        <v>35</v>
      </c>
      <c r="P18" s="5">
        <v>387.12</v>
      </c>
    </row>
    <row r="19" spans="1:16" ht="15.75" thickBot="1">
      <c r="A19" s="5">
        <v>138</v>
      </c>
      <c r="B19" s="5">
        <v>259</v>
      </c>
      <c r="C19" s="5">
        <v>82</v>
      </c>
      <c r="D19" s="6" t="s">
        <v>220</v>
      </c>
      <c r="E19" s="7" t="s">
        <v>22</v>
      </c>
      <c r="F19" s="7" t="s">
        <v>445</v>
      </c>
      <c r="G19" s="5" t="s">
        <v>446</v>
      </c>
      <c r="H19" s="7">
        <v>135</v>
      </c>
      <c r="I19" s="7" t="s">
        <v>447</v>
      </c>
      <c r="J19" s="7">
        <v>144</v>
      </c>
      <c r="K19" s="7" t="s">
        <v>326</v>
      </c>
      <c r="L19" s="7">
        <v>119</v>
      </c>
      <c r="M19" s="7" t="s">
        <v>448</v>
      </c>
      <c r="N19" s="7">
        <v>21</v>
      </c>
      <c r="O19" s="7" t="s">
        <v>67</v>
      </c>
      <c r="P19" s="5">
        <v>431.74</v>
      </c>
    </row>
    <row r="20" spans="1:16" ht="15.75" thickBot="1">
      <c r="A20" s="5">
        <v>140</v>
      </c>
      <c r="B20" s="5">
        <v>263</v>
      </c>
      <c r="C20" s="5">
        <v>78</v>
      </c>
      <c r="D20" s="6" t="s">
        <v>449</v>
      </c>
      <c r="E20" s="7" t="s">
        <v>22</v>
      </c>
      <c r="F20" s="7" t="s">
        <v>450</v>
      </c>
      <c r="G20" s="5" t="s">
        <v>451</v>
      </c>
      <c r="H20" s="15"/>
      <c r="I20" s="15"/>
      <c r="J20" s="7">
        <v>180</v>
      </c>
      <c r="K20" s="7" t="s">
        <v>452</v>
      </c>
      <c r="L20" s="7">
        <v>148</v>
      </c>
      <c r="M20" s="7" t="s">
        <v>453</v>
      </c>
      <c r="N20" s="7">
        <v>25</v>
      </c>
      <c r="O20" s="7" t="s">
        <v>97</v>
      </c>
      <c r="P20" s="5">
        <v>466.43</v>
      </c>
    </row>
    <row r="21" spans="1:16" ht="15.75" thickBot="1">
      <c r="A21" s="5">
        <v>148</v>
      </c>
      <c r="B21" s="5">
        <v>278</v>
      </c>
      <c r="C21" s="5">
        <v>63</v>
      </c>
      <c r="D21" s="6" t="s">
        <v>86</v>
      </c>
      <c r="E21" s="7" t="s">
        <v>22</v>
      </c>
      <c r="F21" s="7" t="s">
        <v>454</v>
      </c>
      <c r="G21" s="5" t="s">
        <v>455</v>
      </c>
      <c r="H21" s="7">
        <v>133</v>
      </c>
      <c r="I21" s="7" t="s">
        <v>456</v>
      </c>
      <c r="J21" s="7">
        <v>167</v>
      </c>
      <c r="K21" s="7" t="s">
        <v>457</v>
      </c>
      <c r="L21" s="7">
        <v>100</v>
      </c>
      <c r="M21" s="7" t="s">
        <v>458</v>
      </c>
      <c r="N21" s="7">
        <v>13</v>
      </c>
      <c r="O21" s="7" t="s">
        <v>48</v>
      </c>
      <c r="P21" s="5">
        <v>497.21</v>
      </c>
    </row>
    <row r="22" spans="1:16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</row>
    <row r="23" spans="1:16" ht="15.75" thickBot="1">
      <c r="A23" s="1" t="s">
        <v>0</v>
      </c>
      <c r="B23" s="1" t="s">
        <v>1</v>
      </c>
      <c r="C23" s="1" t="s">
        <v>2</v>
      </c>
      <c r="D23" s="1" t="s">
        <v>3</v>
      </c>
      <c r="E23" s="1" t="s">
        <v>4</v>
      </c>
      <c r="F23" s="1" t="s">
        <v>5</v>
      </c>
      <c r="G23" s="1" t="s">
        <v>6</v>
      </c>
      <c r="H23" s="1" t="s">
        <v>7</v>
      </c>
      <c r="I23" s="1" t="s">
        <v>8</v>
      </c>
      <c r="J23" s="1" t="s">
        <v>9</v>
      </c>
      <c r="K23" s="1" t="s">
        <v>10</v>
      </c>
      <c r="L23" s="1" t="s">
        <v>9</v>
      </c>
      <c r="M23" s="1" t="s">
        <v>11</v>
      </c>
      <c r="N23" s="1" t="s">
        <v>12</v>
      </c>
      <c r="O23" s="1" t="s">
        <v>13</v>
      </c>
      <c r="P23" s="2"/>
    </row>
    <row r="24" spans="1:16" ht="15.75" thickBot="1">
      <c r="A24" s="5">
        <v>6</v>
      </c>
      <c r="B24" s="5">
        <v>78</v>
      </c>
      <c r="C24" s="5">
        <v>286</v>
      </c>
      <c r="D24" s="6" t="s">
        <v>459</v>
      </c>
      <c r="E24" s="7" t="s">
        <v>22</v>
      </c>
      <c r="F24" s="7" t="s">
        <v>460</v>
      </c>
      <c r="G24" s="5" t="s">
        <v>461</v>
      </c>
      <c r="H24" s="7">
        <v>8</v>
      </c>
      <c r="I24" s="7" t="s">
        <v>462</v>
      </c>
      <c r="J24" s="7">
        <v>5</v>
      </c>
      <c r="K24" s="7" t="s">
        <v>463</v>
      </c>
      <c r="L24" s="7">
        <v>6</v>
      </c>
      <c r="M24" s="7" t="s">
        <v>464</v>
      </c>
      <c r="N24" s="8">
        <v>1</v>
      </c>
      <c r="O24" s="7" t="s">
        <v>20</v>
      </c>
      <c r="P24" s="5">
        <v>309.18</v>
      </c>
    </row>
    <row r="25" spans="1:16" ht="15.75" thickBot="1">
      <c r="A25" s="5">
        <v>7</v>
      </c>
      <c r="B25" s="5">
        <v>92</v>
      </c>
      <c r="C25" s="5">
        <v>258</v>
      </c>
      <c r="D25" s="6" t="s">
        <v>142</v>
      </c>
      <c r="E25" s="7">
        <v>374.06</v>
      </c>
      <c r="F25" s="7" t="s">
        <v>465</v>
      </c>
      <c r="G25" s="5" t="s">
        <v>466</v>
      </c>
      <c r="H25" s="7">
        <v>6</v>
      </c>
      <c r="I25" s="7" t="s">
        <v>176</v>
      </c>
      <c r="J25" s="7">
        <v>6</v>
      </c>
      <c r="K25" s="7" t="s">
        <v>467</v>
      </c>
      <c r="L25" s="7">
        <v>8</v>
      </c>
      <c r="M25" s="7" t="s">
        <v>146</v>
      </c>
      <c r="N25" s="8">
        <v>1</v>
      </c>
      <c r="O25" s="7" t="s">
        <v>35</v>
      </c>
      <c r="P25" s="5">
        <v>328.68</v>
      </c>
    </row>
    <row r="26" spans="1:16" ht="15.75" thickBot="1">
      <c r="A26" s="5">
        <v>19</v>
      </c>
      <c r="B26" s="5">
        <v>248</v>
      </c>
      <c r="C26" s="5">
        <v>93</v>
      </c>
      <c r="D26" s="6" t="s">
        <v>256</v>
      </c>
      <c r="E26" s="7" t="s">
        <v>22</v>
      </c>
      <c r="F26" s="7" t="s">
        <v>468</v>
      </c>
      <c r="G26" s="5" t="s">
        <v>469</v>
      </c>
      <c r="H26" s="7">
        <v>16</v>
      </c>
      <c r="I26" s="7" t="s">
        <v>470</v>
      </c>
      <c r="J26" s="7">
        <v>24</v>
      </c>
      <c r="K26" s="7" t="s">
        <v>471</v>
      </c>
      <c r="L26" s="7">
        <v>18</v>
      </c>
      <c r="M26" s="7" t="s">
        <v>472</v>
      </c>
      <c r="N26" s="8">
        <v>3</v>
      </c>
      <c r="O26" s="7" t="s">
        <v>263</v>
      </c>
      <c r="P26" s="5">
        <v>948.45</v>
      </c>
    </row>
    <row r="27" spans="1:16" ht="15.75" thickBot="1">
      <c r="A27" s="5">
        <v>20</v>
      </c>
      <c r="B27" s="5">
        <v>262</v>
      </c>
      <c r="C27" s="5">
        <v>79</v>
      </c>
      <c r="D27" s="6" t="s">
        <v>473</v>
      </c>
      <c r="E27" s="7" t="s">
        <v>22</v>
      </c>
      <c r="F27" s="7" t="s">
        <v>474</v>
      </c>
      <c r="G27" s="5" t="s">
        <v>475</v>
      </c>
      <c r="H27" s="7">
        <v>23</v>
      </c>
      <c r="I27" s="7" t="s">
        <v>476</v>
      </c>
      <c r="J27" s="7">
        <v>22</v>
      </c>
      <c r="K27" s="7" t="s">
        <v>477</v>
      </c>
      <c r="L27" s="7">
        <v>16</v>
      </c>
      <c r="M27" s="7" t="s">
        <v>478</v>
      </c>
      <c r="N27" s="8">
        <v>3</v>
      </c>
      <c r="O27" s="7" t="s">
        <v>67</v>
      </c>
      <c r="P27" s="5">
        <v>983.55</v>
      </c>
    </row>
  </sheetData>
  <mergeCells count="1">
    <mergeCell ref="A1:P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P17"/>
  <sheetViews>
    <sheetView workbookViewId="0">
      <selection sqref="A1:P1"/>
    </sheetView>
  </sheetViews>
  <sheetFormatPr defaultRowHeight="15"/>
  <cols>
    <col min="4" max="4" width="36" customWidth="1"/>
    <col min="9" max="9" width="11.28515625" customWidth="1"/>
    <col min="13" max="13" width="13" customWidth="1"/>
  </cols>
  <sheetData>
    <row r="1" spans="1:16" s="3" customFormat="1" ht="41.25" customHeight="1">
      <c r="A1" s="77" t="s">
        <v>538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</row>
    <row r="2" spans="1:16" ht="15.75" thickBot="1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10</v>
      </c>
      <c r="L2" s="1" t="s">
        <v>9</v>
      </c>
      <c r="M2" s="1" t="s">
        <v>11</v>
      </c>
      <c r="N2" s="1" t="s">
        <v>12</v>
      </c>
      <c r="O2" s="1" t="s">
        <v>13</v>
      </c>
      <c r="P2" s="2"/>
    </row>
    <row r="3" spans="1:16" ht="15.75" thickBot="1">
      <c r="A3" s="5">
        <v>17</v>
      </c>
      <c r="B3" s="5">
        <v>41</v>
      </c>
      <c r="C3" s="5">
        <v>360</v>
      </c>
      <c r="D3" s="6" t="s">
        <v>287</v>
      </c>
      <c r="E3" s="15"/>
      <c r="F3" s="7" t="s">
        <v>537</v>
      </c>
      <c r="G3" s="5" t="s">
        <v>536</v>
      </c>
      <c r="H3" s="7">
        <v>34</v>
      </c>
      <c r="I3" s="7" t="s">
        <v>535</v>
      </c>
      <c r="J3" s="7">
        <v>8</v>
      </c>
      <c r="K3" s="7" t="s">
        <v>534</v>
      </c>
      <c r="L3" s="7">
        <v>26</v>
      </c>
      <c r="M3" s="7" t="s">
        <v>533</v>
      </c>
      <c r="N3" s="8">
        <v>2</v>
      </c>
      <c r="O3" s="7" t="s">
        <v>263</v>
      </c>
      <c r="P3" s="5">
        <v>120.71</v>
      </c>
    </row>
    <row r="4" spans="1:16" ht="15.75" thickBot="1">
      <c r="A4" s="5">
        <v>22</v>
      </c>
      <c r="B4" s="5">
        <v>53</v>
      </c>
      <c r="C4" s="5">
        <v>336</v>
      </c>
      <c r="D4" s="6" t="s">
        <v>379</v>
      </c>
      <c r="E4" s="7">
        <v>199.02</v>
      </c>
      <c r="F4" s="7" t="s">
        <v>532</v>
      </c>
      <c r="G4" s="5" t="s">
        <v>531</v>
      </c>
      <c r="H4" s="7">
        <v>20</v>
      </c>
      <c r="I4" s="7" t="s">
        <v>530</v>
      </c>
      <c r="J4" s="7">
        <v>22</v>
      </c>
      <c r="K4" s="7" t="s">
        <v>529</v>
      </c>
      <c r="L4" s="7">
        <v>29</v>
      </c>
      <c r="M4" s="7" t="s">
        <v>384</v>
      </c>
      <c r="N4" s="8">
        <v>2</v>
      </c>
      <c r="O4" s="7" t="s">
        <v>97</v>
      </c>
      <c r="P4" s="5">
        <v>134.1</v>
      </c>
    </row>
    <row r="5" spans="1:16" ht="15.75" thickBot="1">
      <c r="A5" s="5">
        <v>32</v>
      </c>
      <c r="B5" s="5">
        <v>78</v>
      </c>
      <c r="C5" s="5">
        <v>286</v>
      </c>
      <c r="D5" s="6" t="s">
        <v>194</v>
      </c>
      <c r="E5" s="7">
        <v>335.08</v>
      </c>
      <c r="F5" s="7" t="s">
        <v>528</v>
      </c>
      <c r="G5" s="5" t="s">
        <v>527</v>
      </c>
      <c r="H5" s="7">
        <v>39</v>
      </c>
      <c r="I5" s="7" t="s">
        <v>526</v>
      </c>
      <c r="J5" s="7">
        <v>29</v>
      </c>
      <c r="K5" s="7" t="s">
        <v>525</v>
      </c>
      <c r="L5" s="7">
        <v>35</v>
      </c>
      <c r="M5" s="7" t="s">
        <v>524</v>
      </c>
      <c r="N5" s="7">
        <v>6</v>
      </c>
      <c r="O5" s="7" t="s">
        <v>20</v>
      </c>
      <c r="P5" s="5">
        <v>183.9</v>
      </c>
    </row>
    <row r="6" spans="1:16" ht="15.75" thickBot="1">
      <c r="A6" s="5">
        <v>47</v>
      </c>
      <c r="B6" s="5">
        <v>114</v>
      </c>
      <c r="C6" s="5">
        <v>227</v>
      </c>
      <c r="D6" s="6" t="s">
        <v>409</v>
      </c>
      <c r="E6" s="7">
        <v>352.3</v>
      </c>
      <c r="F6" s="7" t="s">
        <v>23</v>
      </c>
      <c r="G6" s="5" t="s">
        <v>523</v>
      </c>
      <c r="H6" s="7">
        <v>38</v>
      </c>
      <c r="I6" s="7" t="s">
        <v>522</v>
      </c>
      <c r="J6" s="7">
        <v>45</v>
      </c>
      <c r="K6" s="7" t="s">
        <v>521</v>
      </c>
      <c r="L6" s="7">
        <v>61</v>
      </c>
      <c r="M6" s="7" t="s">
        <v>520</v>
      </c>
      <c r="N6" s="7">
        <v>4</v>
      </c>
      <c r="O6" s="7" t="s">
        <v>97</v>
      </c>
      <c r="P6" s="5">
        <v>235.9</v>
      </c>
    </row>
    <row r="7" spans="1:16" ht="15.75" thickBot="1">
      <c r="A7" s="5">
        <v>68</v>
      </c>
      <c r="B7" s="5">
        <v>165</v>
      </c>
      <c r="C7" s="5">
        <v>176</v>
      </c>
      <c r="D7" s="6" t="s">
        <v>220</v>
      </c>
      <c r="E7" s="7" t="s">
        <v>22</v>
      </c>
      <c r="F7" s="7" t="s">
        <v>519</v>
      </c>
      <c r="G7" s="5" t="s">
        <v>518</v>
      </c>
      <c r="H7" s="7">
        <v>78</v>
      </c>
      <c r="I7" s="7" t="s">
        <v>517</v>
      </c>
      <c r="J7" s="7">
        <v>52</v>
      </c>
      <c r="K7" s="7" t="s">
        <v>516</v>
      </c>
      <c r="L7" s="7">
        <v>79</v>
      </c>
      <c r="M7" s="7" t="s">
        <v>515</v>
      </c>
      <c r="N7" s="7">
        <v>11</v>
      </c>
      <c r="O7" s="7" t="s">
        <v>67</v>
      </c>
      <c r="P7" s="5">
        <v>296.42</v>
      </c>
    </row>
    <row r="8" spans="1:16" ht="15.75" thickBot="1">
      <c r="A8" s="5">
        <v>72</v>
      </c>
      <c r="B8" s="5">
        <v>175</v>
      </c>
      <c r="C8" s="5">
        <v>166</v>
      </c>
      <c r="D8" s="6" t="s">
        <v>421</v>
      </c>
      <c r="E8" s="7" t="s">
        <v>22</v>
      </c>
      <c r="F8" s="7" t="s">
        <v>514</v>
      </c>
      <c r="G8" s="5" t="s">
        <v>513</v>
      </c>
      <c r="H8" s="7">
        <v>54</v>
      </c>
      <c r="I8" s="7" t="s">
        <v>512</v>
      </c>
      <c r="J8" s="7">
        <v>86</v>
      </c>
      <c r="K8" s="7" t="s">
        <v>511</v>
      </c>
      <c r="L8" s="7">
        <v>66</v>
      </c>
      <c r="M8" s="7" t="s">
        <v>510</v>
      </c>
      <c r="N8" s="7">
        <v>8</v>
      </c>
      <c r="O8" s="7" t="s">
        <v>263</v>
      </c>
      <c r="P8" s="5">
        <v>306.33999999999997</v>
      </c>
    </row>
    <row r="9" spans="1:16" ht="15.75" thickBot="1">
      <c r="A9" s="5">
        <v>109</v>
      </c>
      <c r="B9" s="5">
        <v>265</v>
      </c>
      <c r="C9" s="5">
        <v>76</v>
      </c>
      <c r="D9" s="6" t="s">
        <v>509</v>
      </c>
      <c r="E9" s="7" t="s">
        <v>22</v>
      </c>
      <c r="F9" s="7" t="s">
        <v>508</v>
      </c>
      <c r="G9" s="5" t="s">
        <v>507</v>
      </c>
      <c r="H9" s="7">
        <v>83</v>
      </c>
      <c r="I9" s="7" t="s">
        <v>506</v>
      </c>
      <c r="J9" s="7">
        <v>117</v>
      </c>
      <c r="K9" s="7" t="s">
        <v>505</v>
      </c>
      <c r="L9" s="7">
        <v>114</v>
      </c>
      <c r="M9" s="7" t="s">
        <v>504</v>
      </c>
      <c r="N9" s="7">
        <v>8</v>
      </c>
      <c r="O9" s="7" t="s">
        <v>28</v>
      </c>
      <c r="P9" s="5">
        <v>481.89</v>
      </c>
    </row>
    <row r="10" spans="1:16" ht="15.75" thickBot="1">
      <c r="A10" s="5">
        <v>121</v>
      </c>
      <c r="B10" s="5">
        <v>294</v>
      </c>
      <c r="C10" s="5">
        <v>47</v>
      </c>
      <c r="D10" s="6" t="s">
        <v>335</v>
      </c>
      <c r="E10" s="7" t="s">
        <v>22</v>
      </c>
      <c r="F10" s="7" t="s">
        <v>203</v>
      </c>
      <c r="G10" s="5" t="s">
        <v>503</v>
      </c>
      <c r="H10" s="7">
        <v>137</v>
      </c>
      <c r="I10" s="7" t="s">
        <v>502</v>
      </c>
      <c r="J10" s="7">
        <v>107</v>
      </c>
      <c r="K10" s="7" t="s">
        <v>501</v>
      </c>
      <c r="L10" s="7">
        <v>104</v>
      </c>
      <c r="M10" s="7" t="s">
        <v>500</v>
      </c>
      <c r="N10" s="7">
        <v>22</v>
      </c>
      <c r="O10" s="7" t="s">
        <v>263</v>
      </c>
      <c r="P10" s="5">
        <v>557.69000000000005</v>
      </c>
    </row>
    <row r="11" spans="1:16" ht="15.75" thickBot="1">
      <c r="A11" s="5">
        <v>131</v>
      </c>
      <c r="B11" s="5">
        <v>318</v>
      </c>
      <c r="C11" s="5">
        <v>23</v>
      </c>
      <c r="D11" s="6" t="s">
        <v>202</v>
      </c>
      <c r="E11" s="7">
        <v>324.33</v>
      </c>
      <c r="F11" s="7" t="s">
        <v>188</v>
      </c>
      <c r="G11" s="5" t="s">
        <v>499</v>
      </c>
      <c r="H11" s="7">
        <v>130</v>
      </c>
      <c r="I11" s="7" t="s">
        <v>498</v>
      </c>
      <c r="J11" s="7">
        <v>126</v>
      </c>
      <c r="K11" s="7" t="s">
        <v>497</v>
      </c>
      <c r="L11" s="7">
        <v>126</v>
      </c>
      <c r="M11" s="7" t="s">
        <v>496</v>
      </c>
      <c r="N11" s="8">
        <v>2</v>
      </c>
      <c r="O11" s="7" t="s">
        <v>110</v>
      </c>
      <c r="P11" s="5">
        <v>625.61</v>
      </c>
    </row>
    <row r="12" spans="1:16" ht="15.75" thickBot="1">
      <c r="A12" s="5" t="s">
        <v>495</v>
      </c>
      <c r="B12" s="5">
        <v>0</v>
      </c>
      <c r="C12" s="6"/>
      <c r="D12" s="6" t="s">
        <v>400</v>
      </c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</row>
    <row r="13" spans="1:16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</row>
    <row r="14" spans="1:16" ht="15.75" thickBot="1">
      <c r="A14" s="1" t="s">
        <v>0</v>
      </c>
      <c r="B14" s="1" t="s">
        <v>1</v>
      </c>
      <c r="C14" s="1" t="s">
        <v>2</v>
      </c>
      <c r="D14" s="1" t="s">
        <v>3</v>
      </c>
      <c r="E14" s="1" t="s">
        <v>4</v>
      </c>
      <c r="F14" s="1" t="s">
        <v>5</v>
      </c>
      <c r="G14" s="1" t="s">
        <v>6</v>
      </c>
      <c r="H14" s="1" t="s">
        <v>7</v>
      </c>
      <c r="I14" s="1" t="s">
        <v>8</v>
      </c>
      <c r="J14" s="1" t="s">
        <v>9</v>
      </c>
      <c r="K14" s="1" t="s">
        <v>10</v>
      </c>
      <c r="L14" s="1" t="s">
        <v>9</v>
      </c>
      <c r="M14" s="1" t="s">
        <v>11</v>
      </c>
      <c r="N14" s="1" t="s">
        <v>12</v>
      </c>
      <c r="O14" s="1" t="s">
        <v>13</v>
      </c>
      <c r="P14" s="2"/>
    </row>
    <row r="15" spans="1:16" ht="15.75" thickBot="1">
      <c r="A15" s="9">
        <v>2</v>
      </c>
      <c r="B15" s="5">
        <v>38</v>
      </c>
      <c r="C15" s="5">
        <v>366</v>
      </c>
      <c r="D15" s="6" t="s">
        <v>459</v>
      </c>
      <c r="E15" s="7" t="s">
        <v>22</v>
      </c>
      <c r="F15" s="7" t="s">
        <v>494</v>
      </c>
      <c r="G15" s="5" t="s">
        <v>493</v>
      </c>
      <c r="H15" s="7">
        <v>3</v>
      </c>
      <c r="I15" s="7" t="s">
        <v>492</v>
      </c>
      <c r="J15" s="7">
        <v>2</v>
      </c>
      <c r="K15" s="7" t="s">
        <v>491</v>
      </c>
      <c r="L15" s="7">
        <v>2</v>
      </c>
      <c r="M15" s="7" t="s">
        <v>490</v>
      </c>
      <c r="N15" s="8">
        <v>1</v>
      </c>
      <c r="O15" s="7" t="s">
        <v>20</v>
      </c>
      <c r="P15" s="5">
        <v>52.07</v>
      </c>
    </row>
    <row r="16" spans="1:16" ht="15.75" thickBot="1">
      <c r="A16" s="5">
        <v>11</v>
      </c>
      <c r="B16" s="5">
        <v>208</v>
      </c>
      <c r="C16" s="5">
        <v>133</v>
      </c>
      <c r="D16" s="6" t="s">
        <v>256</v>
      </c>
      <c r="E16" s="7" t="s">
        <v>22</v>
      </c>
      <c r="F16" s="7" t="s">
        <v>489</v>
      </c>
      <c r="G16" s="5" t="s">
        <v>488</v>
      </c>
      <c r="H16" s="7">
        <v>14</v>
      </c>
      <c r="I16" s="7" t="s">
        <v>487</v>
      </c>
      <c r="J16" s="7">
        <v>12</v>
      </c>
      <c r="K16" s="7" t="s">
        <v>486</v>
      </c>
      <c r="L16" s="7">
        <v>12</v>
      </c>
      <c r="M16" s="7" t="s">
        <v>485</v>
      </c>
      <c r="N16" s="8">
        <v>1</v>
      </c>
      <c r="O16" s="7" t="s">
        <v>263</v>
      </c>
      <c r="P16" s="5">
        <v>736.65</v>
      </c>
    </row>
    <row r="17" spans="1:16" ht="15.75" thickBot="1">
      <c r="A17" s="5">
        <v>13</v>
      </c>
      <c r="B17" s="5">
        <v>246</v>
      </c>
      <c r="C17" s="5">
        <v>95</v>
      </c>
      <c r="D17" s="6" t="s">
        <v>154</v>
      </c>
      <c r="E17" s="7">
        <v>831.45</v>
      </c>
      <c r="F17" s="7" t="s">
        <v>484</v>
      </c>
      <c r="G17" s="5" t="s">
        <v>483</v>
      </c>
      <c r="H17" s="7">
        <v>12</v>
      </c>
      <c r="I17" s="7" t="s">
        <v>482</v>
      </c>
      <c r="J17" s="7">
        <v>14</v>
      </c>
      <c r="K17" s="7" t="s">
        <v>481</v>
      </c>
      <c r="L17" s="7">
        <v>13</v>
      </c>
      <c r="M17" s="7" t="s">
        <v>480</v>
      </c>
      <c r="N17" s="8">
        <v>2</v>
      </c>
      <c r="O17" s="7" t="s">
        <v>135</v>
      </c>
      <c r="P17" s="5">
        <v>796.11</v>
      </c>
    </row>
  </sheetData>
  <mergeCells count="1">
    <mergeCell ref="A1:P1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R9"/>
  <sheetViews>
    <sheetView workbookViewId="0">
      <selection sqref="A1:R1"/>
    </sheetView>
  </sheetViews>
  <sheetFormatPr defaultRowHeight="15"/>
  <cols>
    <col min="4" max="4" width="19.85546875" bestFit="1" customWidth="1"/>
    <col min="9" max="9" width="14.28515625" customWidth="1"/>
    <col min="15" max="15" width="13.85546875" customWidth="1"/>
  </cols>
  <sheetData>
    <row r="1" spans="1:18" ht="42" customHeight="1">
      <c r="A1" s="77" t="s">
        <v>570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</row>
    <row r="2" spans="1:18" ht="15.75" thickBot="1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10</v>
      </c>
      <c r="L2" s="1" t="s">
        <v>9</v>
      </c>
      <c r="M2" s="1" t="s">
        <v>11</v>
      </c>
      <c r="N2" s="1" t="s">
        <v>12</v>
      </c>
      <c r="O2" s="1" t="s">
        <v>13</v>
      </c>
      <c r="P2" s="2"/>
      <c r="Q2" s="2" t="s">
        <v>13</v>
      </c>
      <c r="R2" s="2"/>
    </row>
    <row r="3" spans="1:18" ht="15.75" thickBot="1">
      <c r="A3" s="5">
        <v>187</v>
      </c>
      <c r="B3" s="5">
        <v>125</v>
      </c>
      <c r="C3" s="5">
        <v>216</v>
      </c>
      <c r="D3" s="6" t="s">
        <v>394</v>
      </c>
      <c r="E3" s="7">
        <v>281.73</v>
      </c>
      <c r="F3" s="7" t="s">
        <v>539</v>
      </c>
      <c r="G3" s="5" t="s">
        <v>540</v>
      </c>
      <c r="H3" s="7">
        <v>72</v>
      </c>
      <c r="I3" s="7" t="s">
        <v>107</v>
      </c>
      <c r="J3" s="7" t="s">
        <v>233</v>
      </c>
      <c r="K3" s="7">
        <v>200</v>
      </c>
      <c r="L3" s="7" t="s">
        <v>541</v>
      </c>
      <c r="M3" s="7" t="s">
        <v>542</v>
      </c>
      <c r="N3" s="7">
        <v>273</v>
      </c>
      <c r="O3" s="7" t="s">
        <v>543</v>
      </c>
      <c r="P3" s="7">
        <v>35</v>
      </c>
      <c r="Q3" s="7" t="s">
        <v>263</v>
      </c>
      <c r="R3" s="5">
        <v>306.63</v>
      </c>
    </row>
    <row r="4" spans="1:18" ht="15.75" thickBot="1">
      <c r="A4" s="5">
        <v>253</v>
      </c>
      <c r="B4" s="5">
        <v>169</v>
      </c>
      <c r="C4" s="5">
        <v>172</v>
      </c>
      <c r="D4" s="6" t="s">
        <v>202</v>
      </c>
      <c r="E4" s="7">
        <v>324.33</v>
      </c>
      <c r="F4" s="7" t="s">
        <v>544</v>
      </c>
      <c r="G4" s="5" t="s">
        <v>545</v>
      </c>
      <c r="H4" s="7">
        <v>369</v>
      </c>
      <c r="I4" s="7" t="s">
        <v>546</v>
      </c>
      <c r="J4" s="7" t="s">
        <v>547</v>
      </c>
      <c r="K4" s="7">
        <v>274</v>
      </c>
      <c r="L4" s="7" t="s">
        <v>548</v>
      </c>
      <c r="M4" s="7" t="s">
        <v>549</v>
      </c>
      <c r="N4" s="7">
        <v>148</v>
      </c>
      <c r="O4" s="7" t="s">
        <v>550</v>
      </c>
      <c r="P4" s="7">
        <v>4</v>
      </c>
      <c r="Q4" s="7" t="s">
        <v>110</v>
      </c>
      <c r="R4" s="5">
        <v>367.2</v>
      </c>
    </row>
    <row r="5" spans="1:18" ht="15.75" thickBot="1">
      <c r="A5" s="5">
        <v>296</v>
      </c>
      <c r="B5" s="5">
        <v>197</v>
      </c>
      <c r="C5" s="5">
        <v>144</v>
      </c>
      <c r="D5" s="6" t="s">
        <v>551</v>
      </c>
      <c r="E5" s="7" t="s">
        <v>22</v>
      </c>
      <c r="F5" s="7" t="s">
        <v>552</v>
      </c>
      <c r="G5" s="5" t="s">
        <v>553</v>
      </c>
      <c r="H5" s="7">
        <v>246</v>
      </c>
      <c r="I5" s="7" t="s">
        <v>554</v>
      </c>
      <c r="J5" s="7" t="s">
        <v>555</v>
      </c>
      <c r="K5" s="7">
        <v>322</v>
      </c>
      <c r="L5" s="7" t="s">
        <v>556</v>
      </c>
      <c r="M5" s="7" t="s">
        <v>224</v>
      </c>
      <c r="N5" s="7">
        <v>290</v>
      </c>
      <c r="O5" s="7" t="s">
        <v>557</v>
      </c>
      <c r="P5" s="7">
        <v>67</v>
      </c>
      <c r="Q5" s="7" t="s">
        <v>35</v>
      </c>
      <c r="R5" s="5">
        <v>412.07</v>
      </c>
    </row>
    <row r="6" spans="1:18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</row>
    <row r="7" spans="1:18" ht="15.75" thickBot="1">
      <c r="A7" s="1" t="s">
        <v>0</v>
      </c>
      <c r="B7" s="1" t="s">
        <v>1</v>
      </c>
      <c r="C7" s="1" t="s">
        <v>2</v>
      </c>
      <c r="D7" s="1" t="s">
        <v>3</v>
      </c>
      <c r="E7" s="1" t="s">
        <v>4</v>
      </c>
      <c r="F7" s="1" t="s">
        <v>5</v>
      </c>
      <c r="G7" s="1" t="s">
        <v>6</v>
      </c>
      <c r="H7" s="1" t="s">
        <v>7</v>
      </c>
      <c r="I7" s="1" t="s">
        <v>8</v>
      </c>
      <c r="J7" s="1" t="s">
        <v>9</v>
      </c>
      <c r="K7" s="1" t="s">
        <v>10</v>
      </c>
      <c r="L7" s="1" t="s">
        <v>9</v>
      </c>
      <c r="M7" s="1" t="s">
        <v>11</v>
      </c>
      <c r="N7" s="1" t="s">
        <v>12</v>
      </c>
      <c r="O7" s="1" t="s">
        <v>13</v>
      </c>
      <c r="P7" s="2"/>
      <c r="Q7" s="2" t="s">
        <v>13</v>
      </c>
      <c r="R7" s="2"/>
    </row>
    <row r="8" spans="1:18" ht="15.75" thickBot="1">
      <c r="A8" s="5">
        <v>15</v>
      </c>
      <c r="B8" s="5">
        <v>59</v>
      </c>
      <c r="C8" s="5">
        <v>324</v>
      </c>
      <c r="D8" s="6" t="s">
        <v>142</v>
      </c>
      <c r="E8" s="7">
        <v>374.06</v>
      </c>
      <c r="F8" s="7" t="s">
        <v>558</v>
      </c>
      <c r="G8" s="5" t="s">
        <v>559</v>
      </c>
      <c r="H8" s="7">
        <v>24</v>
      </c>
      <c r="I8" s="7" t="s">
        <v>560</v>
      </c>
      <c r="J8" s="7" t="s">
        <v>561</v>
      </c>
      <c r="K8" s="7">
        <v>16</v>
      </c>
      <c r="L8" s="7" t="s">
        <v>562</v>
      </c>
      <c r="M8" s="7" t="s">
        <v>224</v>
      </c>
      <c r="N8" s="7">
        <v>13</v>
      </c>
      <c r="O8" s="7" t="s">
        <v>563</v>
      </c>
      <c r="P8" s="8">
        <v>1</v>
      </c>
      <c r="Q8" s="7" t="s">
        <v>35</v>
      </c>
      <c r="R8" s="5">
        <v>322.14999999999998</v>
      </c>
    </row>
    <row r="9" spans="1:18" ht="24.75" thickBot="1">
      <c r="A9" s="5">
        <v>65</v>
      </c>
      <c r="B9" s="5">
        <v>254</v>
      </c>
      <c r="C9" s="5">
        <v>87</v>
      </c>
      <c r="D9" s="6" t="s">
        <v>154</v>
      </c>
      <c r="E9" s="7">
        <v>831.45</v>
      </c>
      <c r="F9" s="7" t="s">
        <v>564</v>
      </c>
      <c r="G9" s="5" t="s">
        <v>565</v>
      </c>
      <c r="H9" s="7">
        <v>55</v>
      </c>
      <c r="I9" s="7" t="s">
        <v>566</v>
      </c>
      <c r="J9" s="7" t="s">
        <v>567</v>
      </c>
      <c r="K9" s="7">
        <v>70</v>
      </c>
      <c r="L9" s="7" t="s">
        <v>568</v>
      </c>
      <c r="M9" s="7" t="s">
        <v>561</v>
      </c>
      <c r="N9" s="7">
        <v>63</v>
      </c>
      <c r="O9" s="7" t="s">
        <v>569</v>
      </c>
      <c r="P9" s="8">
        <v>3</v>
      </c>
      <c r="Q9" s="7" t="s">
        <v>135</v>
      </c>
      <c r="R9" s="5">
        <v>928.47</v>
      </c>
    </row>
  </sheetData>
  <mergeCells count="1">
    <mergeCell ref="A1:R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P15"/>
  <sheetViews>
    <sheetView workbookViewId="0">
      <selection sqref="A1:P1"/>
    </sheetView>
  </sheetViews>
  <sheetFormatPr defaultRowHeight="15"/>
  <cols>
    <col min="4" max="4" width="28.140625" customWidth="1"/>
    <col min="9" max="9" width="11.28515625" customWidth="1"/>
    <col min="13" max="13" width="13.5703125" customWidth="1"/>
  </cols>
  <sheetData>
    <row r="1" spans="1:16" s="3" customFormat="1" ht="39.75" customHeight="1">
      <c r="A1" s="77" t="s">
        <v>616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</row>
    <row r="2" spans="1:16" ht="15.75" thickBot="1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10</v>
      </c>
      <c r="L2" s="1" t="s">
        <v>9</v>
      </c>
      <c r="M2" s="1" t="s">
        <v>11</v>
      </c>
      <c r="N2" s="1" t="s">
        <v>12</v>
      </c>
      <c r="O2" s="1" t="s">
        <v>13</v>
      </c>
      <c r="P2" s="2"/>
    </row>
    <row r="3" spans="1:16" ht="15.75" thickBot="1">
      <c r="A3" s="5">
        <v>43</v>
      </c>
      <c r="B3" s="5">
        <v>84</v>
      </c>
      <c r="C3" s="5">
        <v>274</v>
      </c>
      <c r="D3" s="6" t="s">
        <v>571</v>
      </c>
      <c r="E3" s="7" t="s">
        <v>22</v>
      </c>
      <c r="F3" s="7" t="s">
        <v>572</v>
      </c>
      <c r="G3" s="5" t="s">
        <v>573</v>
      </c>
      <c r="H3" s="7">
        <v>70</v>
      </c>
      <c r="I3" s="7" t="s">
        <v>574</v>
      </c>
      <c r="J3" s="7">
        <v>42</v>
      </c>
      <c r="K3" s="7" t="s">
        <v>575</v>
      </c>
      <c r="L3" s="7">
        <v>41</v>
      </c>
      <c r="M3" s="7" t="s">
        <v>576</v>
      </c>
      <c r="N3" s="7">
        <v>4</v>
      </c>
      <c r="O3" s="7" t="s">
        <v>263</v>
      </c>
      <c r="P3" s="5">
        <v>61.35</v>
      </c>
    </row>
    <row r="4" spans="1:16" ht="15.75" thickBot="1">
      <c r="A4" s="5">
        <v>44</v>
      </c>
      <c r="B4" s="5">
        <v>86</v>
      </c>
      <c r="C4" s="5">
        <v>270</v>
      </c>
      <c r="D4" s="6" t="s">
        <v>394</v>
      </c>
      <c r="E4" s="7">
        <v>60.12</v>
      </c>
      <c r="F4" s="7" t="s">
        <v>577</v>
      </c>
      <c r="G4" s="5" t="s">
        <v>578</v>
      </c>
      <c r="H4" s="7">
        <v>71</v>
      </c>
      <c r="I4" s="7" t="s">
        <v>579</v>
      </c>
      <c r="J4" s="7">
        <v>18</v>
      </c>
      <c r="K4" s="7" t="s">
        <v>580</v>
      </c>
      <c r="L4" s="7">
        <v>70</v>
      </c>
      <c r="M4" s="7" t="s">
        <v>581</v>
      </c>
      <c r="N4" s="7">
        <v>5</v>
      </c>
      <c r="O4" s="7" t="s">
        <v>263</v>
      </c>
      <c r="P4" s="5">
        <v>61.83</v>
      </c>
    </row>
    <row r="5" spans="1:16" ht="15.75" thickBot="1">
      <c r="A5" s="5">
        <v>51</v>
      </c>
      <c r="B5" s="5">
        <v>100</v>
      </c>
      <c r="C5" s="5">
        <v>242</v>
      </c>
      <c r="D5" s="6" t="s">
        <v>400</v>
      </c>
      <c r="E5" s="7" t="s">
        <v>22</v>
      </c>
      <c r="F5" s="7" t="s">
        <v>582</v>
      </c>
      <c r="G5" s="5" t="s">
        <v>583</v>
      </c>
      <c r="H5" s="7">
        <v>52</v>
      </c>
      <c r="I5" s="7" t="s">
        <v>584</v>
      </c>
      <c r="J5" s="7">
        <v>64</v>
      </c>
      <c r="K5" s="7" t="s">
        <v>476</v>
      </c>
      <c r="L5" s="7">
        <v>62</v>
      </c>
      <c r="M5" s="7" t="s">
        <v>397</v>
      </c>
      <c r="N5" s="7">
        <v>7</v>
      </c>
      <c r="O5" s="7" t="s">
        <v>67</v>
      </c>
      <c r="P5" s="5">
        <v>65.349999999999994</v>
      </c>
    </row>
    <row r="6" spans="1:16" ht="15.75" thickBot="1">
      <c r="A6" s="5">
        <v>131</v>
      </c>
      <c r="B6" s="5">
        <v>256</v>
      </c>
      <c r="C6" s="5">
        <v>85</v>
      </c>
      <c r="D6" s="6" t="s">
        <v>585</v>
      </c>
      <c r="E6" s="7" t="s">
        <v>22</v>
      </c>
      <c r="F6" s="7" t="s">
        <v>586</v>
      </c>
      <c r="G6" s="5" t="s">
        <v>587</v>
      </c>
      <c r="H6" s="7">
        <v>101</v>
      </c>
      <c r="I6" s="7" t="s">
        <v>588</v>
      </c>
      <c r="J6" s="7">
        <v>136</v>
      </c>
      <c r="K6" s="7" t="s">
        <v>589</v>
      </c>
      <c r="L6" s="7">
        <v>139</v>
      </c>
      <c r="M6" s="7" t="s">
        <v>590</v>
      </c>
      <c r="N6" s="7">
        <v>20</v>
      </c>
      <c r="O6" s="7" t="s">
        <v>35</v>
      </c>
      <c r="P6" s="5">
        <v>119.79</v>
      </c>
    </row>
    <row r="7" spans="1:16" ht="15.75" thickBot="1">
      <c r="A7" s="5">
        <v>139</v>
      </c>
      <c r="B7" s="5">
        <v>272</v>
      </c>
      <c r="C7" s="5">
        <v>69</v>
      </c>
      <c r="D7" s="6" t="s">
        <v>591</v>
      </c>
      <c r="E7" s="7" t="s">
        <v>22</v>
      </c>
      <c r="F7" s="7" t="s">
        <v>592</v>
      </c>
      <c r="G7" s="5" t="s">
        <v>593</v>
      </c>
      <c r="H7" s="7">
        <v>150</v>
      </c>
      <c r="I7" s="7" t="s">
        <v>594</v>
      </c>
      <c r="J7" s="7">
        <v>138</v>
      </c>
      <c r="K7" s="7" t="s">
        <v>595</v>
      </c>
      <c r="L7" s="7">
        <v>132</v>
      </c>
      <c r="M7" s="7" t="s">
        <v>596</v>
      </c>
      <c r="N7" s="7">
        <v>28</v>
      </c>
      <c r="O7" s="7" t="s">
        <v>67</v>
      </c>
      <c r="P7" s="5">
        <v>130.9</v>
      </c>
    </row>
    <row r="8" spans="1:16" ht="15.75" thickBot="1">
      <c r="A8" s="5">
        <v>148</v>
      </c>
      <c r="B8" s="5">
        <v>289</v>
      </c>
      <c r="C8" s="5">
        <v>52</v>
      </c>
      <c r="D8" s="6" t="s">
        <v>597</v>
      </c>
      <c r="E8" s="7" t="s">
        <v>22</v>
      </c>
      <c r="F8" s="7" t="s">
        <v>598</v>
      </c>
      <c r="G8" s="5" t="s">
        <v>599</v>
      </c>
      <c r="H8" s="7">
        <v>96</v>
      </c>
      <c r="I8" s="7" t="s">
        <v>600</v>
      </c>
      <c r="J8" s="7">
        <v>145</v>
      </c>
      <c r="K8" s="7" t="s">
        <v>601</v>
      </c>
      <c r="L8" s="7">
        <v>165</v>
      </c>
      <c r="M8" s="7" t="s">
        <v>602</v>
      </c>
      <c r="N8" s="7">
        <v>8</v>
      </c>
      <c r="O8" s="7" t="s">
        <v>135</v>
      </c>
      <c r="P8" s="5">
        <v>142.57</v>
      </c>
    </row>
    <row r="9" spans="1:16" ht="15.75" thickBot="1">
      <c r="A9" s="5">
        <v>158</v>
      </c>
      <c r="B9" s="5">
        <v>309</v>
      </c>
      <c r="C9" s="5">
        <v>32</v>
      </c>
      <c r="D9" s="6" t="s">
        <v>123</v>
      </c>
      <c r="E9" s="7" t="s">
        <v>22</v>
      </c>
      <c r="F9" s="7" t="s">
        <v>603</v>
      </c>
      <c r="G9" s="5" t="s">
        <v>604</v>
      </c>
      <c r="H9" s="7">
        <v>160</v>
      </c>
      <c r="I9" s="7" t="s">
        <v>605</v>
      </c>
      <c r="J9" s="7">
        <v>155</v>
      </c>
      <c r="K9" s="7" t="s">
        <v>510</v>
      </c>
      <c r="L9" s="7">
        <v>150</v>
      </c>
      <c r="M9" s="7" t="s">
        <v>606</v>
      </c>
      <c r="N9" s="7">
        <v>32</v>
      </c>
      <c r="O9" s="7" t="s">
        <v>67</v>
      </c>
      <c r="P9" s="5">
        <v>159.33000000000001</v>
      </c>
    </row>
    <row r="10" spans="1:16" ht="15.75" thickBot="1">
      <c r="A10" s="5">
        <v>163</v>
      </c>
      <c r="B10" s="5">
        <v>319</v>
      </c>
      <c r="C10" s="5">
        <v>22</v>
      </c>
      <c r="D10" s="6" t="s">
        <v>91</v>
      </c>
      <c r="E10" s="7" t="s">
        <v>22</v>
      </c>
      <c r="F10" s="7" t="s">
        <v>607</v>
      </c>
      <c r="G10" s="5" t="s">
        <v>608</v>
      </c>
      <c r="H10" s="7">
        <v>172</v>
      </c>
      <c r="I10" s="7" t="s">
        <v>609</v>
      </c>
      <c r="J10" s="7">
        <v>156</v>
      </c>
      <c r="K10" s="7" t="s">
        <v>610</v>
      </c>
      <c r="L10" s="7">
        <v>106</v>
      </c>
      <c r="M10" s="7" t="s">
        <v>611</v>
      </c>
      <c r="N10" s="7">
        <v>14</v>
      </c>
      <c r="O10" s="7" t="s">
        <v>97</v>
      </c>
      <c r="P10" s="5">
        <v>164.99</v>
      </c>
    </row>
    <row r="11" spans="1:16" ht="15.75" thickBot="1">
      <c r="A11" s="5" t="s">
        <v>495</v>
      </c>
      <c r="B11" s="5">
        <v>0</v>
      </c>
      <c r="C11" s="6"/>
      <c r="D11" s="6" t="s">
        <v>612</v>
      </c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</row>
    <row r="12" spans="1:16" ht="15.75" thickBot="1">
      <c r="A12" s="5" t="s">
        <v>495</v>
      </c>
      <c r="B12" s="5">
        <v>0</v>
      </c>
      <c r="C12" s="6"/>
      <c r="D12" s="6" t="s">
        <v>235</v>
      </c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</row>
    <row r="13" spans="1:16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</row>
    <row r="14" spans="1:16" ht="15.75" thickBot="1">
      <c r="A14" s="1" t="s">
        <v>0</v>
      </c>
      <c r="B14" s="1" t="s">
        <v>1</v>
      </c>
      <c r="C14" s="1" t="s">
        <v>2</v>
      </c>
      <c r="D14" s="1" t="s">
        <v>3</v>
      </c>
      <c r="E14" s="1" t="s">
        <v>4</v>
      </c>
      <c r="F14" s="1" t="s">
        <v>5</v>
      </c>
      <c r="G14" s="1" t="s">
        <v>6</v>
      </c>
      <c r="H14" s="1" t="s">
        <v>7</v>
      </c>
      <c r="I14" s="1" t="s">
        <v>8</v>
      </c>
      <c r="J14" s="1" t="s">
        <v>9</v>
      </c>
      <c r="K14" s="1" t="s">
        <v>10</v>
      </c>
      <c r="L14" s="1" t="s">
        <v>9</v>
      </c>
      <c r="M14" s="1" t="s">
        <v>11</v>
      </c>
      <c r="N14" s="1" t="s">
        <v>12</v>
      </c>
      <c r="O14" s="1" t="s">
        <v>13</v>
      </c>
      <c r="P14" s="2"/>
    </row>
    <row r="15" spans="1:16" ht="15.75" thickBot="1">
      <c r="A15" s="5">
        <v>22</v>
      </c>
      <c r="B15" s="5">
        <v>227</v>
      </c>
      <c r="C15" s="5">
        <v>114</v>
      </c>
      <c r="D15" s="6" t="s">
        <v>256</v>
      </c>
      <c r="E15" s="7">
        <v>150.05000000000001</v>
      </c>
      <c r="F15" s="7" t="s">
        <v>465</v>
      </c>
      <c r="G15" s="5" t="s">
        <v>613</v>
      </c>
      <c r="H15" s="7">
        <v>22</v>
      </c>
      <c r="I15" s="7" t="s">
        <v>614</v>
      </c>
      <c r="J15" s="7">
        <v>20</v>
      </c>
      <c r="K15" s="7" t="s">
        <v>601</v>
      </c>
      <c r="L15" s="7">
        <v>21</v>
      </c>
      <c r="M15" s="7" t="s">
        <v>615</v>
      </c>
      <c r="N15" s="8">
        <v>3</v>
      </c>
      <c r="O15" s="7" t="s">
        <v>263</v>
      </c>
      <c r="P15" s="5">
        <v>187.06</v>
      </c>
    </row>
  </sheetData>
  <mergeCells count="1">
    <mergeCell ref="A1:P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16</vt:i4>
      </vt:variant>
    </vt:vector>
  </HeadingPairs>
  <TitlesOfParts>
    <vt:vector size="16" baseType="lpstr">
      <vt:lpstr>classifica</vt:lpstr>
      <vt:lpstr>Criterium</vt:lpstr>
      <vt:lpstr>sabaudia</vt:lpstr>
      <vt:lpstr>montefiascone</vt:lpstr>
      <vt:lpstr>sprint Sabaudia</vt:lpstr>
      <vt:lpstr>Civitavecchia</vt:lpstr>
      <vt:lpstr>olimpico Vico</vt:lpstr>
      <vt:lpstr>C.I. Alba</vt:lpstr>
      <vt:lpstr>sprint Bracciano</vt:lpstr>
      <vt:lpstr>tri Tuscia</vt:lpstr>
      <vt:lpstr>olimpico Ostia</vt:lpstr>
      <vt:lpstr>olimpico Sabaudia</vt:lpstr>
      <vt:lpstr>olimpico Grosseto</vt:lpstr>
      <vt:lpstr>sprint Grosseto</vt:lpstr>
      <vt:lpstr>C.I. duathlon Quinzano</vt:lpstr>
      <vt:lpstr>C.I tri sprint Cervia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2023-02-26T15:27:02Z</dcterms:created>
  <dcterms:modified xsi:type="dcterms:W3CDTF">2023-12-13T07:47:07Z</dcterms:modified>
</cp:coreProperties>
</file>